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Volumes/~dj757/web/popgenomics/"/>
    </mc:Choice>
  </mc:AlternateContent>
  <xr:revisionPtr revIDLastSave="0" documentId="13_ncr:1_{FCD13CA7-408C-E842-AC98-9FD9CF62F0B7}" xr6:coauthVersionLast="43" xr6:coauthVersionMax="43" xr10:uidLastSave="{00000000-0000-0000-0000-000000000000}"/>
  <bookViews>
    <workbookView xWindow="2420" yWindow="460" windowWidth="37140" windowHeight="25060" activeTab="2" xr2:uid="{776710DB-BB59-124F-83A3-5D553920EF5A}"/>
  </bookViews>
  <sheets>
    <sheet name="students and accounts" sheetId="1" r:id="rId1"/>
    <sheet name="timetable" sheetId="2" r:id="rId2"/>
    <sheet name="student list" sheetId="5" r:id="rId3"/>
    <sheet name="workshop1 data wellington" sheetId="3" r:id="rId4"/>
    <sheet name="workshop 1 tasman" sheetId="4" r:id="rId5"/>
  </sheets>
  <definedNames>
    <definedName name="tasman_distance" localSheetId="4">'workshop 1 tasman'!$A$1:$CY$22</definedName>
    <definedName name="wellington_distances" localSheetId="3">'workshop1 data wellington'!$A$1:$DB$67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2" i="5" l="1"/>
  <c r="B31" i="5"/>
  <c r="B30" i="5"/>
  <c r="B20" i="5"/>
  <c r="B25" i="5"/>
  <c r="B29" i="5"/>
  <c r="B14" i="5"/>
  <c r="B10" i="5"/>
  <c r="B27" i="5"/>
  <c r="B15" i="5"/>
  <c r="B24" i="5"/>
  <c r="B17" i="5"/>
  <c r="B21" i="5"/>
  <c r="B16" i="5"/>
  <c r="B26" i="5"/>
  <c r="B11" i="5"/>
  <c r="B23" i="5"/>
  <c r="B18" i="5"/>
  <c r="B22" i="5"/>
  <c r="B13" i="5"/>
  <c r="B19" i="5"/>
  <c r="B28" i="5"/>
  <c r="B12" i="5"/>
  <c r="D67" i="3" l="1"/>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D2" i="3"/>
  <c r="B19" i="2" l="1"/>
  <c r="B36" i="2" s="1"/>
  <c r="B56" i="2" s="1"/>
  <c r="B70" i="2"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9030654-FC15-1E43-A007-C73D24DDFCAE}" name="tasman-distance" type="6" refreshedVersion="6" background="1" saveData="1">
    <textPr sourceFile="/Users/ucbtdje/Google Drive/teaching/modules/Genes_and_genomes_in_populations_and_evolution_BIO00056I/workshops/influenza/workshop-files/tasman-distance.txt" space="1" consecutive="1">
      <textFields count="2">
        <textField/>
        <textField/>
      </textFields>
    </textPr>
  </connection>
  <connection id="2" xr16:uid="{ED70D6E5-B9F8-5D45-A16B-A447DC96C0AD}" name="wellington-distances" type="6" refreshedVersion="6" background="1" saveData="1">
    <textPr sourceFile="/Users/ucbtdje/Google Drive/teaching/modules/Genes_and_genomes_in_populations_and_evolution_BIO00056I/workshops/influenza/workshop-files/wellington-distances.txt" space="1" consecutive="1">
      <textFields count="2">
        <textField/>
        <textField/>
      </textFields>
    </textPr>
  </connection>
</connections>
</file>

<file path=xl/sharedStrings.xml><?xml version="1.0" encoding="utf-8"?>
<sst xmlns="http://schemas.openxmlformats.org/spreadsheetml/2006/main" count="364" uniqueCount="191">
  <si>
    <t>tmpq3133 </t>
  </si>
  <si>
    <t> ilab8laiwa</t>
  </si>
  <si>
    <t>tmpq3134 </t>
  </si>
  <si>
    <t> oahi%uerba</t>
  </si>
  <si>
    <t>tmpq3135 </t>
  </si>
  <si>
    <t> %ngrualawi</t>
  </si>
  <si>
    <t>tmpq3136 </t>
  </si>
  <si>
    <t> 5bataniens</t>
  </si>
  <si>
    <t>tmpq3137 </t>
  </si>
  <si>
    <t> ashat!irim</t>
  </si>
  <si>
    <t>tmpq3138 </t>
  </si>
  <si>
    <t> g%nzimegoo</t>
  </si>
  <si>
    <t>tmpq3139 </t>
  </si>
  <si>
    <t> nmaoruk3ra</t>
  </si>
  <si>
    <t>tmpq3140 </t>
  </si>
  <si>
    <t> p!inglarki</t>
  </si>
  <si>
    <t>tmpq3141 </t>
  </si>
  <si>
    <t> aukhotina=</t>
  </si>
  <si>
    <t>tmpq3142 </t>
  </si>
  <si>
    <t> utzer-aria</t>
  </si>
  <si>
    <t>tmpq3143 </t>
  </si>
  <si>
    <t> tchamia6go</t>
  </si>
  <si>
    <t>tmpq3144 </t>
  </si>
  <si>
    <t> ncori5imoa</t>
  </si>
  <si>
    <t>tmpq3145 </t>
  </si>
  <si>
    <t> tizokh5toj</t>
  </si>
  <si>
    <t>tmpq3146 </t>
  </si>
  <si>
    <t> da6angwaut</t>
  </si>
  <si>
    <t>tmpq3147 </t>
  </si>
  <si>
    <t> cayutel8ku</t>
  </si>
  <si>
    <t>tmpq3148 </t>
  </si>
  <si>
    <t> banjerko9n</t>
  </si>
  <si>
    <t>tmpq3149 </t>
  </si>
  <si>
    <t> gwa%uineba</t>
  </si>
  <si>
    <t>tmpq3150 </t>
  </si>
  <si>
    <t> !ikentsanc</t>
  </si>
  <si>
    <t>tmpq3151 </t>
  </si>
  <si>
    <t> bbierman+g</t>
  </si>
  <si>
    <t>tmpq3152 </t>
  </si>
  <si>
    <t> ?eatlyangg</t>
  </si>
  <si>
    <t>tmpq3153 </t>
  </si>
  <si>
    <t> lvatak%ken</t>
  </si>
  <si>
    <t>tmpq3154 </t>
  </si>
  <si>
    <t> u9udambobr</t>
  </si>
  <si>
    <t>account</t>
  </si>
  <si>
    <t>password</t>
  </si>
  <si>
    <t>Sarah Forrester</t>
  </si>
  <si>
    <t>Daniel Jeffares</t>
  </si>
  <si>
    <t>student/tutor</t>
  </si>
  <si>
    <t>Pete Ashton</t>
  </si>
  <si>
    <t>Day</t>
  </si>
  <si>
    <t>Time</t>
  </si>
  <si>
    <t>Event</t>
  </si>
  <si>
    <t>Topic</t>
  </si>
  <si>
    <t>Responsible person(s)</t>
  </si>
  <si>
    <t>9.00 - 9.30</t>
  </si>
  <si>
    <t>Arrival and registration</t>
  </si>
  <si>
    <t>AH, DJ, SF, PA</t>
  </si>
  <si>
    <t>9.30 - 10.00</t>
  </si>
  <si>
    <t>Opening.</t>
  </si>
  <si>
    <t>Aims, ground rules and plan of the course. Group formation.</t>
  </si>
  <si>
    <t>DJ, SF, PA</t>
  </si>
  <si>
    <t>10:00 - 10:30</t>
  </si>
  <si>
    <t>Tea break</t>
  </si>
  <si>
    <t>10.30 - 11.00</t>
  </si>
  <si>
    <t>Lecture 1</t>
  </si>
  <si>
    <t>Introduction to genomics.</t>
  </si>
  <si>
    <t>DJ</t>
  </si>
  <si>
    <t xml:space="preserve">11.00 - 11.30 </t>
  </si>
  <si>
    <t>Lecture 2</t>
  </si>
  <si>
    <t xml:space="preserve">Introduction to next generation and third generation sequencing </t>
  </si>
  <si>
    <t>PA</t>
  </si>
  <si>
    <t>11.30 - 12:00</t>
  </si>
  <si>
    <t>Workshop 1</t>
  </si>
  <si>
    <t>Analysis of ‘low throughput’ sequence data and phylogeny creation.</t>
  </si>
  <si>
    <t>12.00 - 13:30</t>
  </si>
  <si>
    <t>Lunch break</t>
  </si>
  <si>
    <t>13:30 - 15.30</t>
  </si>
  <si>
    <t>15.30 - 16.00</t>
  </si>
  <si>
    <t>16.00 - 17:30</t>
  </si>
  <si>
    <t xml:space="preserve">Workshop 2	</t>
  </si>
  <si>
    <t>Introduction to linux and servers.</t>
  </si>
  <si>
    <t>SF, PA, DJ</t>
  </si>
  <si>
    <t xml:space="preserve">17.30 - </t>
  </si>
  <si>
    <t>Preparation for student talks.</t>
  </si>
  <si>
    <t>All material taught so far.</t>
  </si>
  <si>
    <t>Students</t>
  </si>
  <si>
    <t>Lecture 3</t>
  </si>
  <si>
    <t>Processing NGS data files and file processing.</t>
  </si>
  <si>
    <t>SF</t>
  </si>
  <si>
    <t>9.30 - 9.40</t>
  </si>
  <si>
    <t>Workshop 2</t>
  </si>
  <si>
    <t>Recap on linux and servers.</t>
  </si>
  <si>
    <t>9.40 - 10.00</t>
  </si>
  <si>
    <t>Workshop 3</t>
  </si>
  <si>
    <t>Short read data analysis: quality control, sequence trimming, read alignment and samtools.</t>
  </si>
  <si>
    <t>13:30 - 14.00</t>
  </si>
  <si>
    <t>Lecture 4</t>
  </si>
  <si>
    <t>Principles of population genomics.</t>
  </si>
  <si>
    <t>14:00 - 15.30</t>
  </si>
  <si>
    <t>Lecture 5</t>
  </si>
  <si>
    <t>Workshop 4</t>
  </si>
  <si>
    <t>Calling and filtering SNPs and indels.</t>
  </si>
  <si>
    <t xml:space="preserve">Visit to historic site of Fasil Ghebbi </t>
  </si>
  <si>
    <t>AH</t>
  </si>
  <si>
    <t>Workshop 5</t>
  </si>
  <si>
    <t>Describing genomic diversity using summary statistics and allele frequencies.</t>
  </si>
  <si>
    <t>Workshop 6</t>
  </si>
  <si>
    <t>Analysis of population structure.</t>
  </si>
  <si>
    <t>Student talks</t>
  </si>
  <si>
    <t>Students will present their results in groups of three. Each student should present some of the slides. Talks should be 10 minutes long and describe some of the principles, methods and results they have learned.</t>
  </si>
  <si>
    <t>Close</t>
  </si>
  <si>
    <t>Presentation of certificates.</t>
  </si>
  <si>
    <t>Distance</t>
  </si>
  <si>
    <t>species2</t>
  </si>
  <si>
    <t>species1</t>
  </si>
  <si>
    <t>Time difference (years)</t>
  </si>
  <si>
    <t>NZ/AKL</t>
  </si>
  <si>
    <t>NZ/CANT</t>
  </si>
  <si>
    <t>AU/NSW</t>
  </si>
  <si>
    <t>AU/QL</t>
  </si>
  <si>
    <t>NZ/WAI</t>
  </si>
  <si>
    <t>NZ/WELL</t>
  </si>
  <si>
    <t>AU/WA</t>
  </si>
  <si>
    <t>location1</t>
  </si>
  <si>
    <t>location2</t>
  </si>
  <si>
    <t>Genetic_distance</t>
  </si>
  <si>
    <t>Within or between</t>
  </si>
  <si>
    <t>w</t>
  </si>
  <si>
    <t>b</t>
  </si>
  <si>
    <t>EACCR2 NID Node Training Course on Genomics</t>
  </si>
  <si>
    <t>Timetable</t>
  </si>
  <si>
    <t>Link to teaching material</t>
  </si>
  <si>
    <t>13:30 - 17:30</t>
  </si>
  <si>
    <t xml:space="preserve">The Royal Enclosure (Amharic: ፋሲል ግቢ, or Fasil Ghebbi) is the remains of a fortress-city in Gondar. See: https://en.wikipedia.org/wiki/Fasil_Ghebbi </t>
  </si>
  <si>
    <t>Final preparation for student talks.</t>
  </si>
  <si>
    <t>Genomic diversity, population structure and selection.</t>
  </si>
  <si>
    <t>Lecture 6</t>
  </si>
  <si>
    <t>Introduction to diversity analysis</t>
  </si>
  <si>
    <t>Dagimawie Tadesse</t>
  </si>
  <si>
    <t>Feleke Mekonnen</t>
  </si>
  <si>
    <t>Mio Ayana</t>
  </si>
  <si>
    <t>Jimma University</t>
  </si>
  <si>
    <t>Balew Arega</t>
  </si>
  <si>
    <t>Tewelde Tesfaye</t>
  </si>
  <si>
    <t>Phd student</t>
  </si>
  <si>
    <t>Addis Ababa University</t>
  </si>
  <si>
    <t>Diana Nyantinga Omoke</t>
  </si>
  <si>
    <t>Assistant Research Officer</t>
  </si>
  <si>
    <t>PMI Vectorlink project</t>
  </si>
  <si>
    <t>Peninnah Winnie Makusa</t>
  </si>
  <si>
    <t>Masters Fellow</t>
  </si>
  <si>
    <t>KEMRI-Wellcome Trust Research Program</t>
  </si>
  <si>
    <t>Pius Horumpende</t>
  </si>
  <si>
    <t>PhD researcher</t>
  </si>
  <si>
    <t>James Kimaro</t>
  </si>
  <si>
    <t>KCMC Clinical Laboratory</t>
  </si>
  <si>
    <t>Arwa Hassan Elaagip</t>
  </si>
  <si>
    <t>University of Khartoum</t>
  </si>
  <si>
    <t>Alex Rugamba</t>
  </si>
  <si>
    <t>Biomedical Lab Scientist</t>
  </si>
  <si>
    <t>University of Rwanda</t>
  </si>
  <si>
    <t>Esperance Umumararungu</t>
  </si>
  <si>
    <t>Director of Nucleic Acid Testing Unit</t>
  </si>
  <si>
    <t>Andrew Mubiru</t>
  </si>
  <si>
    <t>Samuel Wavamunno</t>
  </si>
  <si>
    <t>Salah Bushara Marajan</t>
  </si>
  <si>
    <t>Ayenew Addisu</t>
  </si>
  <si>
    <t>Lecturer</t>
  </si>
  <si>
    <t>University of Gondar</t>
  </si>
  <si>
    <t>Ayalew Jejaw Zeleke</t>
  </si>
  <si>
    <t>Abreham Abere Alemayehu</t>
  </si>
  <si>
    <t>CDT-Africa</t>
  </si>
  <si>
    <t>Laboratory scientist</t>
  </si>
  <si>
    <t>Clara Lubinza</t>
  </si>
  <si>
    <t>Abraham Tesfaye</t>
  </si>
  <si>
    <t>-</t>
  </si>
  <si>
    <t>Bahir Dar University</t>
  </si>
  <si>
    <t>Kilimanjaro Clinical Research Institute</t>
  </si>
  <si>
    <t>University of York</t>
  </si>
  <si>
    <t>Rwanda Biomedical Center</t>
  </si>
  <si>
    <t>Yekatit 12 Hospital Medical college</t>
  </si>
  <si>
    <t>university</t>
  </si>
  <si>
    <t>name</t>
  </si>
  <si>
    <t>group</t>
  </si>
  <si>
    <t>tutor</t>
  </si>
  <si>
    <t>Nuumber</t>
  </si>
  <si>
    <t>position</t>
  </si>
  <si>
    <t>Arba Minch University</t>
  </si>
  <si>
    <t>Asrat Hailu</t>
  </si>
  <si>
    <t>organiser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</si>
</sst>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sz val="12"/>
      <color theme="1"/>
      <name val="Calibri"/>
      <family val="2"/>
      <scheme val="minor"/>
    </font>
    <font>
      <sz val="12"/>
      <color rgb="FF000000"/>
      <name val="Calibri"/>
      <family val="2"/>
      <scheme val="minor"/>
    </font>
    <font>
      <b/>
      <sz val="12"/>
      <color theme="1"/>
      <name val="Arial"/>
      <family val="2"/>
    </font>
    <font>
      <sz val="12"/>
      <color theme="1"/>
      <name val="Arial"/>
      <family val="2"/>
    </font>
    <font>
      <b/>
      <sz val="12"/>
      <color rgb="FF000000"/>
      <name val="Arial"/>
      <family val="2"/>
    </font>
    <font>
      <sz val="12"/>
      <color rgb="FF000000"/>
      <name val="Arial"/>
      <family val="2"/>
    </font>
    <font>
      <i/>
      <sz val="12"/>
      <color rgb="FF000000"/>
      <name val="Arial"/>
      <family val="2"/>
    </font>
    <font>
      <i/>
      <sz val="12"/>
      <color theme="1"/>
      <name val="Arial"/>
      <family val="2"/>
    </font>
    <font>
      <sz val="12"/>
      <color rgb="FF222222"/>
      <name val="Arial"/>
      <family val="2"/>
    </font>
    <font>
      <sz val="14"/>
      <color theme="1"/>
      <name val="Arial"/>
      <family val="2"/>
    </font>
    <font>
      <sz val="14"/>
      <color theme="1"/>
      <name val="Arial"/>
      <family val="2"/>
    </font>
    <font>
      <u/>
      <sz val="12"/>
      <color theme="10"/>
      <name val="Calibri"/>
      <family val="2"/>
      <scheme val="minor"/>
    </font>
    <font>
      <b/>
      <u/>
      <sz val="12"/>
      <color theme="10"/>
      <name val="Arial"/>
      <family val="2"/>
    </font>
    <font>
      <sz val="11"/>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2" fillId="0" borderId="0" applyNumberFormat="0" applyFill="0" applyBorder="0" applyAlignment="0" applyProtection="0"/>
  </cellStyleXfs>
  <cellXfs count="53">
    <xf numFmtId="0" fontId="0" fillId="0" borderId="0" xfId="0"/>
    <xf numFmtId="0" fontId="1" fillId="0" borderId="0" xfId="0" applyFont="1"/>
    <xf numFmtId="0" fontId="0" fillId="0" borderId="0" xfId="0" applyFont="1"/>
    <xf numFmtId="0" fontId="2" fillId="0" borderId="0" xfId="0" applyFont="1"/>
    <xf numFmtId="0" fontId="4" fillId="0" borderId="0" xfId="0" applyFont="1" applyAlignment="1">
      <alignment vertical="top" wrapText="1"/>
    </xf>
    <xf numFmtId="0" fontId="4" fillId="0" borderId="0" xfId="0" applyFont="1" applyAlignment="1">
      <alignment vertical="top"/>
    </xf>
    <xf numFmtId="0" fontId="3" fillId="0" borderId="1" xfId="0" applyFont="1" applyBorder="1" applyAlignment="1">
      <alignment vertical="top" wrapText="1"/>
    </xf>
    <xf numFmtId="0" fontId="5" fillId="0" borderId="1" xfId="0" applyFont="1" applyBorder="1" applyAlignment="1">
      <alignment vertical="top" wrapText="1"/>
    </xf>
    <xf numFmtId="0" fontId="4" fillId="0" borderId="1" xfId="0" applyFont="1" applyBorder="1" applyAlignment="1">
      <alignment vertical="top" wrapText="1"/>
    </xf>
    <xf numFmtId="0" fontId="5" fillId="2" borderId="1" xfId="0" applyFont="1" applyFill="1" applyBorder="1" applyAlignment="1">
      <alignment vertical="top" wrapText="1"/>
    </xf>
    <xf numFmtId="0" fontId="4" fillId="2" borderId="1" xfId="0" applyFont="1" applyFill="1" applyBorder="1" applyAlignment="1">
      <alignment vertical="top" wrapText="1"/>
    </xf>
    <xf numFmtId="0" fontId="4" fillId="2" borderId="0" xfId="0" applyFont="1" applyFill="1" applyAlignment="1">
      <alignment vertical="top"/>
    </xf>
    <xf numFmtId="0" fontId="6" fillId="0" borderId="1" xfId="0" applyFont="1" applyBorder="1" applyAlignment="1">
      <alignment vertical="top" wrapText="1"/>
    </xf>
    <xf numFmtId="0" fontId="6" fillId="0" borderId="1" xfId="0" applyFont="1" applyBorder="1" applyAlignment="1">
      <alignment wrapText="1"/>
    </xf>
    <xf numFmtId="0" fontId="6" fillId="2" borderId="1" xfId="0" applyFont="1" applyFill="1" applyBorder="1" applyAlignment="1">
      <alignment vertical="top" wrapText="1"/>
    </xf>
    <xf numFmtId="0" fontId="7" fillId="0" borderId="1" xfId="0" applyFont="1" applyBorder="1" applyAlignment="1">
      <alignment wrapText="1"/>
    </xf>
    <xf numFmtId="0" fontId="8" fillId="0" borderId="1" xfId="0" applyFont="1" applyBorder="1" applyAlignment="1">
      <alignment vertical="top" wrapText="1"/>
    </xf>
    <xf numFmtId="0" fontId="5" fillId="0" borderId="0" xfId="0" applyFont="1" applyAlignment="1">
      <alignment vertical="top" wrapText="1"/>
    </xf>
    <xf numFmtId="0" fontId="6" fillId="0" borderId="0" xfId="0" applyFont="1" applyAlignment="1">
      <alignment wrapText="1"/>
    </xf>
    <xf numFmtId="0" fontId="4" fillId="0" borderId="0" xfId="0" applyFont="1" applyAlignment="1">
      <alignment horizontal="left" vertical="top"/>
    </xf>
    <xf numFmtId="0" fontId="6" fillId="0" borderId="1" xfId="0" applyFont="1" applyBorder="1" applyAlignment="1">
      <alignment vertical="center" wrapText="1"/>
    </xf>
    <xf numFmtId="0" fontId="9" fillId="0" borderId="1" xfId="0" applyFont="1" applyBorder="1" applyAlignment="1">
      <alignment vertical="top" wrapText="1"/>
    </xf>
    <xf numFmtId="0" fontId="10" fillId="0" borderId="0" xfId="0" applyFont="1" applyAlignment="1">
      <alignment vertical="top"/>
    </xf>
    <xf numFmtId="0" fontId="11" fillId="0" borderId="0" xfId="0" applyFont="1"/>
    <xf numFmtId="0" fontId="3" fillId="3" borderId="1" xfId="0" applyFont="1" applyFill="1" applyBorder="1" applyAlignment="1">
      <alignment horizontal="left" vertical="top" wrapText="1"/>
    </xf>
    <xf numFmtId="0" fontId="4" fillId="3" borderId="1" xfId="0" applyFont="1" applyFill="1" applyBorder="1" applyAlignment="1">
      <alignment vertical="top" wrapText="1"/>
    </xf>
    <xf numFmtId="0" fontId="4" fillId="3" borderId="1" xfId="0" applyFont="1" applyFill="1" applyBorder="1" applyAlignment="1">
      <alignment horizontal="left" vertical="top" wrapText="1"/>
    </xf>
    <xf numFmtId="0" fontId="13" fillId="0" borderId="0" xfId="1" applyFont="1"/>
    <xf numFmtId="0" fontId="5" fillId="0" borderId="0" xfId="0" applyFont="1" applyBorder="1" applyAlignment="1">
      <alignment vertical="top" wrapText="1"/>
    </xf>
    <xf numFmtId="0" fontId="4" fillId="0" borderId="0" xfId="0" applyFont="1" applyBorder="1" applyAlignment="1">
      <alignment vertical="top" wrapText="1"/>
    </xf>
    <xf numFmtId="0" fontId="7" fillId="0" borderId="0" xfId="0" applyFont="1" applyBorder="1" applyAlignment="1">
      <alignment wrapText="1"/>
    </xf>
    <xf numFmtId="0" fontId="8" fillId="0" borderId="0" xfId="0" applyFont="1" applyBorder="1" applyAlignment="1">
      <alignment vertical="top" wrapText="1"/>
    </xf>
    <xf numFmtId="0" fontId="3" fillId="3" borderId="1" xfId="0" applyFont="1" applyFill="1" applyBorder="1" applyAlignment="1">
      <alignment horizontal="left" wrapText="1"/>
    </xf>
    <xf numFmtId="0" fontId="3" fillId="0" borderId="1"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left" wrapText="1"/>
    </xf>
    <xf numFmtId="0" fontId="5" fillId="2" borderId="1" xfId="0" applyFont="1" applyFill="1" applyBorder="1" applyAlignment="1">
      <alignment horizontal="left" wrapText="1"/>
    </xf>
    <xf numFmtId="0" fontId="4" fillId="2" borderId="1" xfId="0" applyFont="1" applyFill="1" applyBorder="1" applyAlignment="1">
      <alignment horizontal="left" wrapText="1"/>
    </xf>
    <xf numFmtId="0" fontId="7" fillId="0" borderId="1" xfId="0" applyFont="1" applyBorder="1" applyAlignment="1">
      <alignment horizontal="left" wrapText="1"/>
    </xf>
    <xf numFmtId="0" fontId="8" fillId="0" borderId="1" xfId="0" applyFont="1" applyBorder="1" applyAlignment="1">
      <alignment horizontal="left" wrapText="1"/>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4" fillId="0" borderId="1" xfId="0" applyFont="1" applyBorder="1" applyAlignment="1">
      <alignment horizontal="left" vertical="top" wrapText="1"/>
    </xf>
    <xf numFmtId="0" fontId="4" fillId="2" borderId="1" xfId="0" applyFont="1" applyFill="1" applyBorder="1" applyAlignment="1">
      <alignment horizontal="left" vertical="top" wrapText="1"/>
    </xf>
    <xf numFmtId="0" fontId="4" fillId="3" borderId="1" xfId="0" applyFont="1" applyFill="1" applyBorder="1" applyAlignment="1">
      <alignment horizontal="left" wrapText="1"/>
    </xf>
    <xf numFmtId="0" fontId="6" fillId="2" borderId="1" xfId="0" applyFont="1" applyFill="1" applyBorder="1" applyAlignment="1">
      <alignment horizontal="left" wrapText="1"/>
    </xf>
    <xf numFmtId="0" fontId="0" fillId="0" borderId="1" xfId="0" applyBorder="1"/>
    <xf numFmtId="0" fontId="14" fillId="0" borderId="1" xfId="0" applyFont="1" applyBorder="1" applyAlignment="1">
      <alignment vertical="center"/>
    </xf>
    <xf numFmtId="0" fontId="15" fillId="0" borderId="1" xfId="0" applyFont="1" applyBorder="1" applyAlignment="1">
      <alignment vertical="center"/>
    </xf>
    <xf numFmtId="0" fontId="14" fillId="0" borderId="2" xfId="0" applyFont="1" applyFill="1" applyBorder="1" applyAlignment="1">
      <alignment vertical="center"/>
    </xf>
    <xf numFmtId="0" fontId="14" fillId="0" borderId="1" xfId="0" applyFont="1" applyFill="1" applyBorder="1" applyAlignment="1">
      <alignment vertical="center"/>
    </xf>
    <xf numFmtId="0" fontId="0" fillId="0" borderId="0" xfId="0" applyFill="1" applyBorder="1"/>
    <xf numFmtId="0" fontId="14" fillId="0" borderId="0" xfId="0" applyFont="1" applyFill="1" applyBorder="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'workshop1 data wellington'!$D$1</c:f>
              <c:strCache>
                <c:ptCount val="1"/>
                <c:pt idx="0">
                  <c:v>Time difference (years)</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0"/>
            <c:trendlineLbl>
              <c:layout>
                <c:manualLayout>
                  <c:x val="6.2672790901137356E-3"/>
                  <c:y val="-0.12381342957130359"/>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'workshop1 data wellington'!$C$2:$C$67</c:f>
              <c:numCache>
                <c:formatCode>General</c:formatCode>
                <c:ptCount val="66"/>
                <c:pt idx="0">
                  <c:v>1.9E-2</c:v>
                </c:pt>
                <c:pt idx="1">
                  <c:v>2.1999999999999999E-2</c:v>
                </c:pt>
                <c:pt idx="2">
                  <c:v>1.0999999999999999E-2</c:v>
                </c:pt>
                <c:pt idx="3">
                  <c:v>3.2000000000000001E-2</c:v>
                </c:pt>
                <c:pt idx="4">
                  <c:v>2.1000000000000001E-2</c:v>
                </c:pt>
                <c:pt idx="5">
                  <c:v>1.6E-2</c:v>
                </c:pt>
                <c:pt idx="6">
                  <c:v>3.3000000000000002E-2</c:v>
                </c:pt>
                <c:pt idx="7">
                  <c:v>2.3E-2</c:v>
                </c:pt>
                <c:pt idx="8">
                  <c:v>1.7999999999999999E-2</c:v>
                </c:pt>
                <c:pt idx="9">
                  <c:v>7.0000000000000001E-3</c:v>
                </c:pt>
                <c:pt idx="10">
                  <c:v>4.2000000000000003E-2</c:v>
                </c:pt>
                <c:pt idx="11">
                  <c:v>3.2000000000000001E-2</c:v>
                </c:pt>
                <c:pt idx="12">
                  <c:v>2.5999999999999999E-2</c:v>
                </c:pt>
                <c:pt idx="13">
                  <c:v>1.7999999999999999E-2</c:v>
                </c:pt>
                <c:pt idx="14">
                  <c:v>0.02</c:v>
                </c:pt>
                <c:pt idx="15">
                  <c:v>0.06</c:v>
                </c:pt>
                <c:pt idx="16">
                  <c:v>0.05</c:v>
                </c:pt>
                <c:pt idx="17">
                  <c:v>4.4999999999999998E-2</c:v>
                </c:pt>
                <c:pt idx="18">
                  <c:v>3.7999999999999999E-2</c:v>
                </c:pt>
                <c:pt idx="19">
                  <c:v>0.04</c:v>
                </c:pt>
                <c:pt idx="20">
                  <c:v>2.9000000000000001E-2</c:v>
                </c:pt>
                <c:pt idx="21">
                  <c:v>6.0999999999999999E-2</c:v>
                </c:pt>
                <c:pt idx="22">
                  <c:v>5.0999999999999997E-2</c:v>
                </c:pt>
                <c:pt idx="23">
                  <c:v>4.5999999999999999E-2</c:v>
                </c:pt>
                <c:pt idx="24">
                  <c:v>3.9E-2</c:v>
                </c:pt>
                <c:pt idx="25">
                  <c:v>4.1000000000000002E-2</c:v>
                </c:pt>
                <c:pt idx="26">
                  <c:v>3.1E-2</c:v>
                </c:pt>
                <c:pt idx="27">
                  <c:v>1.6E-2</c:v>
                </c:pt>
                <c:pt idx="28">
                  <c:v>6.4000000000000001E-2</c:v>
                </c:pt>
                <c:pt idx="29">
                  <c:v>5.2999999999999999E-2</c:v>
                </c:pt>
                <c:pt idx="30">
                  <c:v>4.9000000000000002E-2</c:v>
                </c:pt>
                <c:pt idx="31">
                  <c:v>4.2000000000000003E-2</c:v>
                </c:pt>
                <c:pt idx="32">
                  <c:v>4.3999999999999997E-2</c:v>
                </c:pt>
                <c:pt idx="33">
                  <c:v>3.4000000000000002E-2</c:v>
                </c:pt>
                <c:pt idx="34">
                  <c:v>0.02</c:v>
                </c:pt>
                <c:pt idx="35">
                  <c:v>1.4999999999999999E-2</c:v>
                </c:pt>
                <c:pt idx="36">
                  <c:v>7.5999999999999998E-2</c:v>
                </c:pt>
                <c:pt idx="37">
                  <c:v>6.9000000000000006E-2</c:v>
                </c:pt>
                <c:pt idx="38">
                  <c:v>6.4000000000000001E-2</c:v>
                </c:pt>
                <c:pt idx="39">
                  <c:v>5.6000000000000001E-2</c:v>
                </c:pt>
                <c:pt idx="40">
                  <c:v>5.8000000000000003E-2</c:v>
                </c:pt>
                <c:pt idx="41">
                  <c:v>4.5999999999999999E-2</c:v>
                </c:pt>
                <c:pt idx="42">
                  <c:v>2.7E-2</c:v>
                </c:pt>
                <c:pt idx="43">
                  <c:v>3.3000000000000002E-2</c:v>
                </c:pt>
                <c:pt idx="44">
                  <c:v>3.5000000000000003E-2</c:v>
                </c:pt>
                <c:pt idx="45">
                  <c:v>7.6999999999999999E-2</c:v>
                </c:pt>
                <c:pt idx="46">
                  <c:v>7.0999999999999994E-2</c:v>
                </c:pt>
                <c:pt idx="47">
                  <c:v>6.7000000000000004E-2</c:v>
                </c:pt>
                <c:pt idx="48">
                  <c:v>5.8000000000000003E-2</c:v>
                </c:pt>
                <c:pt idx="49">
                  <c:v>6.0999999999999999E-2</c:v>
                </c:pt>
                <c:pt idx="50">
                  <c:v>4.9000000000000002E-2</c:v>
                </c:pt>
                <c:pt idx="51">
                  <c:v>3.1E-2</c:v>
                </c:pt>
                <c:pt idx="52">
                  <c:v>3.6999999999999998E-2</c:v>
                </c:pt>
                <c:pt idx="53">
                  <c:v>3.9E-2</c:v>
                </c:pt>
                <c:pt idx="54">
                  <c:v>1.2E-2</c:v>
                </c:pt>
                <c:pt idx="55">
                  <c:v>7.9000000000000001E-2</c:v>
                </c:pt>
                <c:pt idx="56">
                  <c:v>7.2999999999999995E-2</c:v>
                </c:pt>
                <c:pt idx="57">
                  <c:v>6.9000000000000006E-2</c:v>
                </c:pt>
                <c:pt idx="58">
                  <c:v>0.06</c:v>
                </c:pt>
                <c:pt idx="59">
                  <c:v>6.3E-2</c:v>
                </c:pt>
                <c:pt idx="60">
                  <c:v>5.1999999999999998E-2</c:v>
                </c:pt>
                <c:pt idx="61">
                  <c:v>3.5000000000000003E-2</c:v>
                </c:pt>
                <c:pt idx="62">
                  <c:v>0.04</c:v>
                </c:pt>
                <c:pt idx="63">
                  <c:v>4.2000000000000003E-2</c:v>
                </c:pt>
                <c:pt idx="64">
                  <c:v>1.6E-2</c:v>
                </c:pt>
                <c:pt idx="65">
                  <c:v>8.0000000000000002E-3</c:v>
                </c:pt>
              </c:numCache>
            </c:numRef>
          </c:xVal>
          <c:yVal>
            <c:numRef>
              <c:f>'workshop1 data wellington'!$D$2:$D$67</c:f>
              <c:numCache>
                <c:formatCode>General</c:formatCode>
                <c:ptCount val="66"/>
                <c:pt idx="0">
                  <c:v>4</c:v>
                </c:pt>
                <c:pt idx="1">
                  <c:v>5</c:v>
                </c:pt>
                <c:pt idx="2">
                  <c:v>1</c:v>
                </c:pt>
                <c:pt idx="3">
                  <c:v>8</c:v>
                </c:pt>
                <c:pt idx="4">
                  <c:v>4</c:v>
                </c:pt>
                <c:pt idx="5">
                  <c:v>3</c:v>
                </c:pt>
                <c:pt idx="6">
                  <c:v>9</c:v>
                </c:pt>
                <c:pt idx="7">
                  <c:v>5</c:v>
                </c:pt>
                <c:pt idx="8">
                  <c:v>4</c:v>
                </c:pt>
                <c:pt idx="9">
                  <c:v>1</c:v>
                </c:pt>
                <c:pt idx="10">
                  <c:v>14</c:v>
                </c:pt>
                <c:pt idx="11">
                  <c:v>10</c:v>
                </c:pt>
                <c:pt idx="12">
                  <c:v>9</c:v>
                </c:pt>
                <c:pt idx="13">
                  <c:v>6</c:v>
                </c:pt>
                <c:pt idx="14">
                  <c:v>5</c:v>
                </c:pt>
                <c:pt idx="15">
                  <c:v>15</c:v>
                </c:pt>
                <c:pt idx="16">
                  <c:v>11</c:v>
                </c:pt>
                <c:pt idx="17">
                  <c:v>10</c:v>
                </c:pt>
                <c:pt idx="18">
                  <c:v>7</c:v>
                </c:pt>
                <c:pt idx="19">
                  <c:v>6</c:v>
                </c:pt>
                <c:pt idx="20">
                  <c:v>1</c:v>
                </c:pt>
                <c:pt idx="21">
                  <c:v>16</c:v>
                </c:pt>
                <c:pt idx="22">
                  <c:v>12</c:v>
                </c:pt>
                <c:pt idx="23">
                  <c:v>11</c:v>
                </c:pt>
                <c:pt idx="24">
                  <c:v>8</c:v>
                </c:pt>
                <c:pt idx="25">
                  <c:v>7</c:v>
                </c:pt>
                <c:pt idx="26">
                  <c:v>2</c:v>
                </c:pt>
                <c:pt idx="27">
                  <c:v>1</c:v>
                </c:pt>
                <c:pt idx="28">
                  <c:v>17</c:v>
                </c:pt>
                <c:pt idx="29">
                  <c:v>13</c:v>
                </c:pt>
                <c:pt idx="30">
                  <c:v>12</c:v>
                </c:pt>
                <c:pt idx="31">
                  <c:v>9</c:v>
                </c:pt>
                <c:pt idx="32">
                  <c:v>8</c:v>
                </c:pt>
                <c:pt idx="33">
                  <c:v>3</c:v>
                </c:pt>
                <c:pt idx="34">
                  <c:v>2</c:v>
                </c:pt>
                <c:pt idx="35">
                  <c:v>1</c:v>
                </c:pt>
                <c:pt idx="36">
                  <c:v>18</c:v>
                </c:pt>
                <c:pt idx="37">
                  <c:v>14</c:v>
                </c:pt>
                <c:pt idx="38">
                  <c:v>13</c:v>
                </c:pt>
                <c:pt idx="39">
                  <c:v>10</c:v>
                </c:pt>
                <c:pt idx="40">
                  <c:v>9</c:v>
                </c:pt>
                <c:pt idx="41">
                  <c:v>4</c:v>
                </c:pt>
                <c:pt idx="42">
                  <c:v>3</c:v>
                </c:pt>
                <c:pt idx="43">
                  <c:v>2</c:v>
                </c:pt>
                <c:pt idx="44">
                  <c:v>1</c:v>
                </c:pt>
                <c:pt idx="45">
                  <c:v>19</c:v>
                </c:pt>
                <c:pt idx="46">
                  <c:v>15</c:v>
                </c:pt>
                <c:pt idx="47">
                  <c:v>14</c:v>
                </c:pt>
                <c:pt idx="48">
                  <c:v>11</c:v>
                </c:pt>
                <c:pt idx="49">
                  <c:v>10</c:v>
                </c:pt>
                <c:pt idx="50">
                  <c:v>5</c:v>
                </c:pt>
                <c:pt idx="51">
                  <c:v>4</c:v>
                </c:pt>
                <c:pt idx="52">
                  <c:v>3</c:v>
                </c:pt>
                <c:pt idx="53">
                  <c:v>2</c:v>
                </c:pt>
                <c:pt idx="54">
                  <c:v>1</c:v>
                </c:pt>
                <c:pt idx="55">
                  <c:v>20</c:v>
                </c:pt>
                <c:pt idx="56">
                  <c:v>16</c:v>
                </c:pt>
                <c:pt idx="57">
                  <c:v>15</c:v>
                </c:pt>
                <c:pt idx="58">
                  <c:v>12</c:v>
                </c:pt>
                <c:pt idx="59">
                  <c:v>11</c:v>
                </c:pt>
                <c:pt idx="60">
                  <c:v>6</c:v>
                </c:pt>
                <c:pt idx="61">
                  <c:v>5</c:v>
                </c:pt>
                <c:pt idx="62">
                  <c:v>4</c:v>
                </c:pt>
                <c:pt idx="63">
                  <c:v>3</c:v>
                </c:pt>
                <c:pt idx="64">
                  <c:v>2</c:v>
                </c:pt>
                <c:pt idx="65">
                  <c:v>1</c:v>
                </c:pt>
              </c:numCache>
            </c:numRef>
          </c:yVal>
          <c:smooth val="0"/>
          <c:extLst>
            <c:ext xmlns:c16="http://schemas.microsoft.com/office/drawing/2014/chart" uri="{C3380CC4-5D6E-409C-BE32-E72D297353CC}">
              <c16:uniqueId val="{00000000-40AA-D24D-8CCA-14197C205B37}"/>
            </c:ext>
          </c:extLst>
        </c:ser>
        <c:dLbls>
          <c:showLegendKey val="0"/>
          <c:showVal val="0"/>
          <c:showCatName val="0"/>
          <c:showSerName val="0"/>
          <c:showPercent val="0"/>
          <c:showBubbleSize val="0"/>
        </c:dLbls>
        <c:axId val="90763600"/>
        <c:axId val="91058464"/>
      </c:scatterChart>
      <c:valAx>
        <c:axId val="907636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58464"/>
        <c:crosses val="autoZero"/>
        <c:crossBetween val="midCat"/>
      </c:valAx>
      <c:valAx>
        <c:axId val="91058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636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121206</xdr:colOff>
      <xdr:row>68</xdr:row>
      <xdr:rowOff>130187</xdr:rowOff>
    </xdr:from>
    <xdr:to>
      <xdr:col>4</xdr:col>
      <xdr:colOff>704537</xdr:colOff>
      <xdr:row>82</xdr:row>
      <xdr:rowOff>33996</xdr:rowOff>
    </xdr:to>
    <xdr:graphicFrame macro="">
      <xdr:nvGraphicFramePr>
        <xdr:cNvPr id="2" name="Chart 1">
          <a:extLst>
            <a:ext uri="{FF2B5EF4-FFF2-40B4-BE49-F238E27FC236}">
              <a16:creationId xmlns:a16="http://schemas.microsoft.com/office/drawing/2014/main" id="{7A5E4CB4-CF0E-7042-B000-54D1C5D77F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wellington-distances" connectionId="2" xr16:uid="{7B110915-13F6-1245-9E71-6B4CFB8453B6}"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tasman-distance" connectionId="1" xr16:uid="{B6D90A0E-F257-F542-A5F4-70A710AAFC09}"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www-users.york.ac.uk/~dj757/popgenomics/popgenomics_index.html" TargetMode="External"/></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A5F44-D696-7B47-A19F-ABE2308AE103}">
  <dimension ref="A3:C25"/>
  <sheetViews>
    <sheetView zoomScale="191" zoomScaleNormal="191" workbookViewId="0">
      <selection activeCell="A6" sqref="A6"/>
    </sheetView>
  </sheetViews>
  <sheetFormatPr baseColWidth="10" defaultRowHeight="16" x14ac:dyDescent="0.2"/>
  <cols>
    <col min="1" max="1" width="24.5" customWidth="1"/>
    <col min="3" max="3" width="12.1640625" bestFit="1" customWidth="1"/>
  </cols>
  <sheetData>
    <row r="3" spans="1:3" x14ac:dyDescent="0.2">
      <c r="A3" s="1" t="s">
        <v>48</v>
      </c>
      <c r="B3" s="1" t="s">
        <v>44</v>
      </c>
      <c r="C3" s="1" t="s">
        <v>45</v>
      </c>
    </row>
    <row r="4" spans="1:3" x14ac:dyDescent="0.2">
      <c r="A4" t="s">
        <v>46</v>
      </c>
      <c r="B4" s="3" t="s">
        <v>0</v>
      </c>
      <c r="C4" s="2" t="s">
        <v>1</v>
      </c>
    </row>
    <row r="5" spans="1:3" x14ac:dyDescent="0.2">
      <c r="A5" t="s">
        <v>47</v>
      </c>
      <c r="B5" s="3" t="s">
        <v>2</v>
      </c>
      <c r="C5" s="2" t="s">
        <v>3</v>
      </c>
    </row>
    <row r="6" spans="1:3" x14ac:dyDescent="0.2">
      <c r="A6" t="s">
        <v>49</v>
      </c>
      <c r="B6" s="3" t="s">
        <v>4</v>
      </c>
      <c r="C6" s="2" t="s">
        <v>5</v>
      </c>
    </row>
    <row r="7" spans="1:3" x14ac:dyDescent="0.2">
      <c r="B7" s="3" t="s">
        <v>6</v>
      </c>
      <c r="C7" s="2" t="s">
        <v>7</v>
      </c>
    </row>
    <row r="8" spans="1:3" x14ac:dyDescent="0.2">
      <c r="B8" s="3" t="s">
        <v>8</v>
      </c>
      <c r="C8" s="2" t="s">
        <v>9</v>
      </c>
    </row>
    <row r="9" spans="1:3" x14ac:dyDescent="0.2">
      <c r="B9" s="3" t="s">
        <v>10</v>
      </c>
      <c r="C9" s="2" t="s">
        <v>11</v>
      </c>
    </row>
    <row r="10" spans="1:3" x14ac:dyDescent="0.2">
      <c r="B10" s="3" t="s">
        <v>12</v>
      </c>
      <c r="C10" s="2" t="s">
        <v>13</v>
      </c>
    </row>
    <row r="11" spans="1:3" x14ac:dyDescent="0.2">
      <c r="B11" s="3" t="s">
        <v>14</v>
      </c>
      <c r="C11" s="2" t="s">
        <v>15</v>
      </c>
    </row>
    <row r="12" spans="1:3" x14ac:dyDescent="0.2">
      <c r="B12" s="3" t="s">
        <v>16</v>
      </c>
      <c r="C12" s="2" t="s">
        <v>17</v>
      </c>
    </row>
    <row r="13" spans="1:3" x14ac:dyDescent="0.2">
      <c r="B13" s="3" t="s">
        <v>18</v>
      </c>
      <c r="C13" s="2" t="s">
        <v>19</v>
      </c>
    </row>
    <row r="14" spans="1:3" x14ac:dyDescent="0.2">
      <c r="B14" s="3" t="s">
        <v>20</v>
      </c>
      <c r="C14" s="2" t="s">
        <v>21</v>
      </c>
    </row>
    <row r="15" spans="1:3" x14ac:dyDescent="0.2">
      <c r="B15" s="3" t="s">
        <v>22</v>
      </c>
      <c r="C15" s="2" t="s">
        <v>23</v>
      </c>
    </row>
    <row r="16" spans="1:3" x14ac:dyDescent="0.2">
      <c r="B16" s="3" t="s">
        <v>24</v>
      </c>
      <c r="C16" s="2" t="s">
        <v>25</v>
      </c>
    </row>
    <row r="17" spans="2:3" x14ac:dyDescent="0.2">
      <c r="B17" s="3" t="s">
        <v>26</v>
      </c>
      <c r="C17" s="2" t="s">
        <v>27</v>
      </c>
    </row>
    <row r="18" spans="2:3" x14ac:dyDescent="0.2">
      <c r="B18" s="3" t="s">
        <v>28</v>
      </c>
      <c r="C18" s="2" t="s">
        <v>29</v>
      </c>
    </row>
    <row r="19" spans="2:3" x14ac:dyDescent="0.2">
      <c r="B19" s="3" t="s">
        <v>30</v>
      </c>
      <c r="C19" s="2" t="s">
        <v>31</v>
      </c>
    </row>
    <row r="20" spans="2:3" x14ac:dyDescent="0.2">
      <c r="B20" s="3" t="s">
        <v>32</v>
      </c>
      <c r="C20" s="2" t="s">
        <v>33</v>
      </c>
    </row>
    <row r="21" spans="2:3" x14ac:dyDescent="0.2">
      <c r="B21" s="3" t="s">
        <v>34</v>
      </c>
      <c r="C21" s="2" t="s">
        <v>35</v>
      </c>
    </row>
    <row r="22" spans="2:3" x14ac:dyDescent="0.2">
      <c r="B22" s="3" t="s">
        <v>36</v>
      </c>
      <c r="C22" s="2" t="s">
        <v>37</v>
      </c>
    </row>
    <row r="23" spans="2:3" x14ac:dyDescent="0.2">
      <c r="B23" s="3" t="s">
        <v>38</v>
      </c>
      <c r="C23" s="2" t="s">
        <v>39</v>
      </c>
    </row>
    <row r="24" spans="2:3" x14ac:dyDescent="0.2">
      <c r="B24" s="3" t="s">
        <v>40</v>
      </c>
      <c r="C24" s="2" t="s">
        <v>41</v>
      </c>
    </row>
    <row r="25" spans="2:3" x14ac:dyDescent="0.2">
      <c r="B25" s="3" t="s">
        <v>42</v>
      </c>
      <c r="C25" s="2" t="s">
        <v>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7AA5F-94FF-7B4D-88FC-9D6FEB951A42}">
  <sheetPr>
    <pageSetUpPr fitToPage="1"/>
  </sheetPr>
  <dimension ref="A1:D81"/>
  <sheetViews>
    <sheetView topLeftCell="A12" zoomScale="150" zoomScaleNormal="150" workbookViewId="0">
      <selection activeCell="B25" sqref="B25"/>
    </sheetView>
  </sheetViews>
  <sheetFormatPr baseColWidth="10" defaultRowHeight="16" x14ac:dyDescent="0.2"/>
  <cols>
    <col min="1" max="1" width="13.5" style="5" bestFit="1" customWidth="1"/>
    <col min="2" max="2" width="33.1640625" style="5" bestFit="1" customWidth="1"/>
    <col min="3" max="3" width="41.1640625" style="5" customWidth="1"/>
    <col min="4" max="4" width="23" style="5" bestFit="1" customWidth="1"/>
    <col min="5" max="16384" width="10.83203125" style="5"/>
  </cols>
  <sheetData>
    <row r="1" spans="1:4" s="22" customFormat="1" ht="18" x14ac:dyDescent="0.2">
      <c r="A1" s="23" t="s">
        <v>130</v>
      </c>
    </row>
    <row r="2" spans="1:4" s="22" customFormat="1" ht="18" x14ac:dyDescent="0.2">
      <c r="A2" s="23" t="s">
        <v>131</v>
      </c>
    </row>
    <row r="3" spans="1:4" s="22" customFormat="1" ht="18" x14ac:dyDescent="0.2">
      <c r="A3" s="27" t="s">
        <v>132</v>
      </c>
    </row>
    <row r="5" spans="1:4" ht="17" x14ac:dyDescent="0.2">
      <c r="A5" s="24" t="s">
        <v>50</v>
      </c>
      <c r="B5" s="24">
        <v>1</v>
      </c>
      <c r="C5" s="24"/>
      <c r="D5" s="25"/>
    </row>
    <row r="6" spans="1:4" ht="17" x14ac:dyDescent="0.2">
      <c r="A6" s="6" t="s">
        <v>51</v>
      </c>
      <c r="B6" s="6" t="s">
        <v>52</v>
      </c>
      <c r="C6" s="6" t="s">
        <v>53</v>
      </c>
      <c r="D6" s="6" t="s">
        <v>54</v>
      </c>
    </row>
    <row r="7" spans="1:4" ht="17" x14ac:dyDescent="0.2">
      <c r="A7" s="7" t="s">
        <v>55</v>
      </c>
      <c r="B7" s="8" t="s">
        <v>56</v>
      </c>
      <c r="C7" s="8"/>
      <c r="D7" s="8" t="s">
        <v>57</v>
      </c>
    </row>
    <row r="8" spans="1:4" ht="34" x14ac:dyDescent="0.2">
      <c r="A8" s="7" t="s">
        <v>58</v>
      </c>
      <c r="B8" s="8" t="s">
        <v>59</v>
      </c>
      <c r="C8" s="8" t="s">
        <v>60</v>
      </c>
      <c r="D8" s="8" t="s">
        <v>61</v>
      </c>
    </row>
    <row r="9" spans="1:4" s="11" customFormat="1" ht="17" x14ac:dyDescent="0.2">
      <c r="A9" s="9" t="s">
        <v>62</v>
      </c>
      <c r="B9" s="10" t="s">
        <v>63</v>
      </c>
      <c r="C9" s="10"/>
      <c r="D9" s="10"/>
    </row>
    <row r="10" spans="1:4" ht="17" x14ac:dyDescent="0.2">
      <c r="A10" s="7" t="s">
        <v>64</v>
      </c>
      <c r="B10" s="12" t="s">
        <v>65</v>
      </c>
      <c r="C10" s="12" t="s">
        <v>66</v>
      </c>
      <c r="D10" s="8" t="s">
        <v>67</v>
      </c>
    </row>
    <row r="11" spans="1:4" ht="34" x14ac:dyDescent="0.2">
      <c r="A11" s="7" t="s">
        <v>68</v>
      </c>
      <c r="B11" s="12" t="s">
        <v>69</v>
      </c>
      <c r="C11" s="8" t="s">
        <v>70</v>
      </c>
      <c r="D11" s="8" t="s">
        <v>71</v>
      </c>
    </row>
    <row r="12" spans="1:4" ht="34" x14ac:dyDescent="0.2">
      <c r="A12" s="7" t="s">
        <v>72</v>
      </c>
      <c r="B12" s="12" t="s">
        <v>73</v>
      </c>
      <c r="C12" s="8" t="s">
        <v>74</v>
      </c>
      <c r="D12" s="8" t="s">
        <v>61</v>
      </c>
    </row>
    <row r="13" spans="1:4" s="11" customFormat="1" ht="17" x14ac:dyDescent="0.2">
      <c r="A13" s="9" t="s">
        <v>75</v>
      </c>
      <c r="B13" s="10" t="s">
        <v>76</v>
      </c>
      <c r="C13" s="10"/>
      <c r="D13" s="10"/>
    </row>
    <row r="14" spans="1:4" ht="34" x14ac:dyDescent="0.2">
      <c r="A14" s="7" t="s">
        <v>77</v>
      </c>
      <c r="B14" s="13" t="s">
        <v>73</v>
      </c>
      <c r="C14" s="8" t="s">
        <v>74</v>
      </c>
      <c r="D14" s="8" t="s">
        <v>61</v>
      </c>
    </row>
    <row r="15" spans="1:4" s="11" customFormat="1" ht="17" x14ac:dyDescent="0.2">
      <c r="A15" s="9" t="s">
        <v>78</v>
      </c>
      <c r="B15" s="10" t="s">
        <v>63</v>
      </c>
      <c r="C15" s="10"/>
      <c r="D15" s="14"/>
    </row>
    <row r="16" spans="1:4" ht="17" x14ac:dyDescent="0.2">
      <c r="A16" s="7" t="s">
        <v>79</v>
      </c>
      <c r="B16" s="13" t="s">
        <v>80</v>
      </c>
      <c r="C16" s="8" t="s">
        <v>81</v>
      </c>
      <c r="D16" s="8" t="s">
        <v>82</v>
      </c>
    </row>
    <row r="17" spans="1:4" ht="17" x14ac:dyDescent="0.2">
      <c r="A17" s="7" t="s">
        <v>83</v>
      </c>
      <c r="B17" s="15" t="s">
        <v>84</v>
      </c>
      <c r="C17" s="16" t="s">
        <v>85</v>
      </c>
      <c r="D17" s="16" t="s">
        <v>86</v>
      </c>
    </row>
    <row r="18" spans="1:4" x14ac:dyDescent="0.2">
      <c r="A18" s="17"/>
      <c r="B18" s="18"/>
      <c r="C18" s="4"/>
      <c r="D18" s="4"/>
    </row>
    <row r="19" spans="1:4" s="19" customFormat="1" ht="17" x14ac:dyDescent="0.2">
      <c r="A19" s="32" t="s">
        <v>50</v>
      </c>
      <c r="B19" s="32">
        <f>B5+1</f>
        <v>2</v>
      </c>
      <c r="C19" s="32"/>
      <c r="D19" s="44"/>
    </row>
    <row r="20" spans="1:4" ht="17" x14ac:dyDescent="0.2">
      <c r="A20" s="33" t="s">
        <v>51</v>
      </c>
      <c r="B20" s="33" t="s">
        <v>52</v>
      </c>
      <c r="C20" s="33"/>
      <c r="D20" s="33" t="s">
        <v>54</v>
      </c>
    </row>
    <row r="21" spans="1:4" ht="34" x14ac:dyDescent="0.2">
      <c r="A21" s="40" t="s">
        <v>55</v>
      </c>
      <c r="B21" s="41" t="s">
        <v>87</v>
      </c>
      <c r="C21" s="42" t="s">
        <v>88</v>
      </c>
      <c r="D21" s="35" t="s">
        <v>89</v>
      </c>
    </row>
    <row r="22" spans="1:4" ht="17" x14ac:dyDescent="0.2">
      <c r="A22" s="34" t="s">
        <v>90</v>
      </c>
      <c r="B22" s="41" t="s">
        <v>91</v>
      </c>
      <c r="C22" s="42" t="s">
        <v>92</v>
      </c>
      <c r="D22" s="35" t="s">
        <v>82</v>
      </c>
    </row>
    <row r="23" spans="1:4" ht="51" x14ac:dyDescent="0.2">
      <c r="A23" s="40" t="s">
        <v>93</v>
      </c>
      <c r="B23" s="42" t="s">
        <v>94</v>
      </c>
      <c r="C23" s="42" t="s">
        <v>95</v>
      </c>
      <c r="D23" s="35" t="s">
        <v>82</v>
      </c>
    </row>
    <row r="24" spans="1:4" s="11" customFormat="1" ht="17" x14ac:dyDescent="0.2">
      <c r="A24" s="36" t="s">
        <v>62</v>
      </c>
      <c r="B24" s="43" t="s">
        <v>63</v>
      </c>
      <c r="C24" s="43"/>
      <c r="D24" s="37"/>
    </row>
    <row r="25" spans="1:4" ht="51" x14ac:dyDescent="0.2">
      <c r="A25" s="34" t="s">
        <v>64</v>
      </c>
      <c r="B25" s="42" t="s">
        <v>94</v>
      </c>
      <c r="C25" s="42" t="s">
        <v>95</v>
      </c>
      <c r="D25" s="35" t="s">
        <v>82</v>
      </c>
    </row>
    <row r="26" spans="1:4" ht="17" x14ac:dyDescent="0.2">
      <c r="A26" s="34" t="s">
        <v>68</v>
      </c>
      <c r="B26" s="42"/>
      <c r="C26" s="42"/>
      <c r="D26" s="35"/>
    </row>
    <row r="27" spans="1:4" ht="17" x14ac:dyDescent="0.2">
      <c r="A27" s="34" t="s">
        <v>72</v>
      </c>
      <c r="B27" s="42"/>
      <c r="C27" s="42"/>
      <c r="D27" s="35"/>
    </row>
    <row r="28" spans="1:4" s="11" customFormat="1" ht="17" x14ac:dyDescent="0.2">
      <c r="A28" s="36" t="s">
        <v>75</v>
      </c>
      <c r="B28" s="37" t="s">
        <v>76</v>
      </c>
      <c r="C28" s="37"/>
      <c r="D28" s="37"/>
    </row>
    <row r="29" spans="1:4" ht="17" x14ac:dyDescent="0.2">
      <c r="A29" s="34" t="s">
        <v>96</v>
      </c>
      <c r="B29" s="35" t="s">
        <v>94</v>
      </c>
      <c r="D29" s="35" t="s">
        <v>67</v>
      </c>
    </row>
    <row r="30" spans="1:4" ht="17" x14ac:dyDescent="0.2">
      <c r="A30" s="34" t="s">
        <v>99</v>
      </c>
      <c r="C30" s="35"/>
      <c r="D30" s="35" t="s">
        <v>82</v>
      </c>
    </row>
    <row r="31" spans="1:4" s="11" customFormat="1" ht="17" x14ac:dyDescent="0.2">
      <c r="A31" s="36" t="s">
        <v>78</v>
      </c>
      <c r="B31" s="37" t="s">
        <v>63</v>
      </c>
      <c r="C31" s="37"/>
      <c r="D31" s="45"/>
    </row>
    <row r="32" spans="1:4" ht="17" x14ac:dyDescent="0.2">
      <c r="A32" s="34" t="s">
        <v>79</v>
      </c>
      <c r="B32" s="35" t="s">
        <v>94</v>
      </c>
      <c r="C32" s="35"/>
      <c r="D32" s="35" t="s">
        <v>82</v>
      </c>
    </row>
    <row r="33" spans="1:4" ht="17" x14ac:dyDescent="0.2">
      <c r="A33" s="34" t="s">
        <v>83</v>
      </c>
      <c r="B33" s="38" t="s">
        <v>84</v>
      </c>
      <c r="C33" s="39" t="s">
        <v>85</v>
      </c>
      <c r="D33" s="39" t="s">
        <v>86</v>
      </c>
    </row>
    <row r="34" spans="1:4" x14ac:dyDescent="0.2">
      <c r="A34" s="28"/>
      <c r="B34" s="30"/>
      <c r="C34" s="31"/>
      <c r="D34" s="31"/>
    </row>
    <row r="35" spans="1:4" x14ac:dyDescent="0.2">
      <c r="A35" s="17"/>
      <c r="B35" s="18"/>
      <c r="C35" s="4"/>
      <c r="D35" s="4"/>
    </row>
    <row r="36" spans="1:4" s="19" customFormat="1" ht="17" x14ac:dyDescent="0.2">
      <c r="A36" s="24" t="s">
        <v>50</v>
      </c>
      <c r="B36" s="24">
        <f>B19+1</f>
        <v>3</v>
      </c>
      <c r="C36" s="24"/>
      <c r="D36" s="26"/>
    </row>
    <row r="37" spans="1:4" ht="17" x14ac:dyDescent="0.2">
      <c r="A37" s="6" t="s">
        <v>51</v>
      </c>
      <c r="B37" s="6" t="s">
        <v>52</v>
      </c>
      <c r="C37" s="6"/>
      <c r="D37" s="6" t="s">
        <v>54</v>
      </c>
    </row>
    <row r="38" spans="1:4" ht="17" x14ac:dyDescent="0.2">
      <c r="A38" s="7" t="s">
        <v>55</v>
      </c>
      <c r="B38" s="35" t="s">
        <v>97</v>
      </c>
      <c r="C38" s="35" t="s">
        <v>98</v>
      </c>
      <c r="D38" s="8" t="s">
        <v>67</v>
      </c>
    </row>
    <row r="39" spans="1:4" ht="17" x14ac:dyDescent="0.2">
      <c r="A39" s="7" t="s">
        <v>58</v>
      </c>
      <c r="B39" s="20" t="s">
        <v>101</v>
      </c>
      <c r="C39" s="20" t="s">
        <v>102</v>
      </c>
      <c r="D39" s="8"/>
    </row>
    <row r="40" spans="1:4" s="11" customFormat="1" ht="17" x14ac:dyDescent="0.2">
      <c r="A40" s="9" t="s">
        <v>62</v>
      </c>
      <c r="B40" s="10" t="s">
        <v>63</v>
      </c>
      <c r="C40" s="10"/>
      <c r="D40" s="10"/>
    </row>
    <row r="41" spans="1:4" ht="17" x14ac:dyDescent="0.2">
      <c r="A41" s="7" t="s">
        <v>64</v>
      </c>
      <c r="B41" s="20" t="s">
        <v>101</v>
      </c>
      <c r="C41" s="8"/>
      <c r="D41" s="8" t="s">
        <v>82</v>
      </c>
    </row>
    <row r="42" spans="1:4" ht="17" x14ac:dyDescent="0.2">
      <c r="A42" s="7" t="s">
        <v>68</v>
      </c>
      <c r="B42" s="8"/>
      <c r="C42" s="8"/>
      <c r="D42" s="8"/>
    </row>
    <row r="43" spans="1:4" ht="17" x14ac:dyDescent="0.2">
      <c r="A43" s="7" t="s">
        <v>72</v>
      </c>
      <c r="B43" s="8"/>
      <c r="C43" s="8"/>
      <c r="D43" s="8"/>
    </row>
    <row r="44" spans="1:4" s="11" customFormat="1" ht="17" x14ac:dyDescent="0.2">
      <c r="A44" s="9" t="s">
        <v>75</v>
      </c>
      <c r="B44" s="10" t="s">
        <v>76</v>
      </c>
      <c r="C44" s="10"/>
      <c r="D44" s="10"/>
    </row>
    <row r="45" spans="1:4" ht="68" x14ac:dyDescent="0.2">
      <c r="A45" s="7" t="s">
        <v>133</v>
      </c>
      <c r="B45" s="21" t="s">
        <v>103</v>
      </c>
      <c r="C45" s="21" t="s">
        <v>134</v>
      </c>
      <c r="D45" s="8" t="s">
        <v>104</v>
      </c>
    </row>
    <row r="47" spans="1:4" x14ac:dyDescent="0.2">
      <c r="A47" s="28"/>
      <c r="B47" s="29"/>
      <c r="C47" s="29"/>
      <c r="D47" s="29"/>
    </row>
    <row r="48" spans="1:4" x14ac:dyDescent="0.2">
      <c r="A48" s="28"/>
      <c r="B48" s="29"/>
      <c r="C48" s="29"/>
      <c r="D48" s="29"/>
    </row>
    <row r="49" spans="1:4" x14ac:dyDescent="0.2">
      <c r="A49" s="28"/>
      <c r="B49" s="29"/>
      <c r="C49" s="29"/>
      <c r="D49" s="29"/>
    </row>
    <row r="50" spans="1:4" x14ac:dyDescent="0.2">
      <c r="A50" s="28"/>
      <c r="B50" s="29"/>
      <c r="C50" s="29"/>
      <c r="D50" s="29"/>
    </row>
    <row r="51" spans="1:4" x14ac:dyDescent="0.2">
      <c r="A51" s="28"/>
      <c r="B51" s="29"/>
      <c r="C51" s="29"/>
      <c r="D51" s="29"/>
    </row>
    <row r="52" spans="1:4" x14ac:dyDescent="0.2">
      <c r="A52" s="28"/>
      <c r="B52" s="29"/>
      <c r="C52" s="29"/>
      <c r="D52" s="29"/>
    </row>
    <row r="53" spans="1:4" x14ac:dyDescent="0.2">
      <c r="A53" s="28"/>
      <c r="B53" s="29"/>
      <c r="C53" s="29"/>
      <c r="D53" s="29"/>
    </row>
    <row r="54" spans="1:4" x14ac:dyDescent="0.2">
      <c r="A54" s="28"/>
      <c r="B54" s="30"/>
      <c r="C54" s="31"/>
      <c r="D54" s="31"/>
    </row>
    <row r="55" spans="1:4" x14ac:dyDescent="0.2">
      <c r="A55" s="17"/>
      <c r="B55" s="18"/>
      <c r="C55" s="4"/>
      <c r="D55" s="4"/>
    </row>
    <row r="56" spans="1:4" s="19" customFormat="1" ht="17" x14ac:dyDescent="0.2">
      <c r="A56" s="24" t="s">
        <v>50</v>
      </c>
      <c r="B56" s="24">
        <f>B36+1</f>
        <v>4</v>
      </c>
      <c r="C56" s="24"/>
      <c r="D56" s="26"/>
    </row>
    <row r="57" spans="1:4" ht="17" x14ac:dyDescent="0.2">
      <c r="A57" s="6" t="s">
        <v>51</v>
      </c>
      <c r="B57" s="6" t="s">
        <v>52</v>
      </c>
      <c r="C57" s="6"/>
      <c r="D57" s="6" t="s">
        <v>54</v>
      </c>
    </row>
    <row r="58" spans="1:4" ht="34" x14ac:dyDescent="0.2">
      <c r="A58" s="7" t="s">
        <v>55</v>
      </c>
      <c r="B58" s="12" t="s">
        <v>100</v>
      </c>
      <c r="C58" s="20" t="s">
        <v>136</v>
      </c>
      <c r="D58" s="8" t="s">
        <v>67</v>
      </c>
    </row>
    <row r="59" spans="1:4" ht="17" x14ac:dyDescent="0.2">
      <c r="A59" s="7" t="s">
        <v>58</v>
      </c>
      <c r="B59" s="12" t="s">
        <v>137</v>
      </c>
      <c r="C59" s="5" t="s">
        <v>138</v>
      </c>
      <c r="D59" s="12" t="s">
        <v>89</v>
      </c>
    </row>
    <row r="60" spans="1:4" s="11" customFormat="1" ht="17" x14ac:dyDescent="0.2">
      <c r="A60" s="9" t="s">
        <v>62</v>
      </c>
      <c r="B60" s="10" t="s">
        <v>63</v>
      </c>
      <c r="C60" s="10"/>
      <c r="D60" s="10"/>
    </row>
    <row r="61" spans="1:4" ht="34" x14ac:dyDescent="0.2">
      <c r="A61" s="7" t="s">
        <v>64</v>
      </c>
      <c r="B61" s="8" t="s">
        <v>105</v>
      </c>
      <c r="C61" s="20" t="s">
        <v>106</v>
      </c>
      <c r="D61" s="12" t="s">
        <v>82</v>
      </c>
    </row>
    <row r="62" spans="1:4" ht="17" x14ac:dyDescent="0.2">
      <c r="A62" s="7" t="s">
        <v>68</v>
      </c>
      <c r="B62" s="8"/>
      <c r="C62" s="8"/>
      <c r="D62" s="8"/>
    </row>
    <row r="63" spans="1:4" ht="17" x14ac:dyDescent="0.2">
      <c r="A63" s="7" t="s">
        <v>72</v>
      </c>
      <c r="B63" s="8"/>
      <c r="C63" s="8"/>
      <c r="D63" s="8"/>
    </row>
    <row r="64" spans="1:4" s="11" customFormat="1" ht="17" x14ac:dyDescent="0.2">
      <c r="A64" s="9" t="s">
        <v>75</v>
      </c>
      <c r="B64" s="10" t="s">
        <v>76</v>
      </c>
      <c r="C64" s="10"/>
      <c r="D64" s="10"/>
    </row>
    <row r="65" spans="1:4" ht="17" x14ac:dyDescent="0.2">
      <c r="A65" s="7" t="s">
        <v>77</v>
      </c>
      <c r="B65" s="8" t="s">
        <v>105</v>
      </c>
      <c r="C65" s="8"/>
      <c r="D65" s="12" t="s">
        <v>82</v>
      </c>
    </row>
    <row r="66" spans="1:4" s="11" customFormat="1" ht="17" x14ac:dyDescent="0.2">
      <c r="A66" s="9" t="s">
        <v>78</v>
      </c>
      <c r="B66" s="10" t="s">
        <v>63</v>
      </c>
      <c r="C66" s="10"/>
      <c r="D66" s="14"/>
    </row>
    <row r="67" spans="1:4" ht="17" x14ac:dyDescent="0.2">
      <c r="A67" s="7" t="s">
        <v>79</v>
      </c>
      <c r="B67" s="15" t="s">
        <v>84</v>
      </c>
      <c r="C67" s="16" t="s">
        <v>85</v>
      </c>
      <c r="D67" s="16" t="s">
        <v>86</v>
      </c>
    </row>
    <row r="68" spans="1:4" x14ac:dyDescent="0.2">
      <c r="A68" s="28"/>
      <c r="B68" s="30"/>
      <c r="C68" s="31"/>
      <c r="D68" s="31"/>
    </row>
    <row r="69" spans="1:4" x14ac:dyDescent="0.2">
      <c r="A69" s="17"/>
      <c r="B69" s="4"/>
      <c r="C69" s="4"/>
      <c r="D69" s="4"/>
    </row>
    <row r="70" spans="1:4" s="19" customFormat="1" ht="17" x14ac:dyDescent="0.2">
      <c r="A70" s="24" t="s">
        <v>50</v>
      </c>
      <c r="B70" s="24">
        <f>B56+1</f>
        <v>5</v>
      </c>
      <c r="C70" s="24"/>
      <c r="D70" s="26"/>
    </row>
    <row r="71" spans="1:4" ht="17" x14ac:dyDescent="0.2">
      <c r="A71" s="6" t="s">
        <v>51</v>
      </c>
      <c r="B71" s="6" t="s">
        <v>52</v>
      </c>
      <c r="C71" s="6"/>
      <c r="D71" s="6" t="s">
        <v>54</v>
      </c>
    </row>
    <row r="72" spans="1:4" ht="17" x14ac:dyDescent="0.2">
      <c r="A72" s="7" t="s">
        <v>55</v>
      </c>
      <c r="B72" s="20" t="s">
        <v>107</v>
      </c>
      <c r="C72" s="20" t="s">
        <v>108</v>
      </c>
      <c r="D72" s="12" t="s">
        <v>82</v>
      </c>
    </row>
    <row r="73" spans="1:4" ht="17" x14ac:dyDescent="0.2">
      <c r="A73" s="7" t="s">
        <v>58</v>
      </c>
    </row>
    <row r="74" spans="1:4" s="11" customFormat="1" ht="17" x14ac:dyDescent="0.2">
      <c r="A74" s="9" t="s">
        <v>62</v>
      </c>
      <c r="B74" s="10" t="s">
        <v>63</v>
      </c>
      <c r="C74" s="10"/>
      <c r="D74" s="10"/>
    </row>
    <row r="75" spans="1:4" ht="17" x14ac:dyDescent="0.2">
      <c r="A75" s="7" t="s">
        <v>64</v>
      </c>
      <c r="B75" s="20" t="s">
        <v>107</v>
      </c>
      <c r="C75" s="8"/>
      <c r="D75" s="8"/>
    </row>
    <row r="76" spans="1:4" ht="17" x14ac:dyDescent="0.2">
      <c r="A76" s="7" t="s">
        <v>68</v>
      </c>
      <c r="B76" s="8"/>
      <c r="C76" s="8"/>
      <c r="D76" s="8"/>
    </row>
    <row r="77" spans="1:4" ht="17" x14ac:dyDescent="0.2">
      <c r="A77" s="7" t="s">
        <v>72</v>
      </c>
      <c r="B77" s="15" t="s">
        <v>135</v>
      </c>
      <c r="C77" s="16" t="s">
        <v>85</v>
      </c>
      <c r="D77" s="16" t="s">
        <v>86</v>
      </c>
    </row>
    <row r="78" spans="1:4" s="11" customFormat="1" ht="17" x14ac:dyDescent="0.2">
      <c r="A78" s="9" t="s">
        <v>75</v>
      </c>
      <c r="B78" s="10" t="s">
        <v>76</v>
      </c>
      <c r="C78" s="10"/>
      <c r="D78" s="10"/>
    </row>
    <row r="79" spans="1:4" ht="85" x14ac:dyDescent="0.2">
      <c r="A79" s="7" t="s">
        <v>77</v>
      </c>
      <c r="B79" s="8" t="s">
        <v>109</v>
      </c>
      <c r="C79" s="13" t="s">
        <v>110</v>
      </c>
      <c r="D79" s="8"/>
    </row>
    <row r="80" spans="1:4" s="11" customFormat="1" ht="17" x14ac:dyDescent="0.2">
      <c r="A80" s="9" t="s">
        <v>78</v>
      </c>
      <c r="B80" s="10" t="s">
        <v>63</v>
      </c>
      <c r="C80" s="10"/>
      <c r="D80" s="14"/>
    </row>
    <row r="81" spans="1:4" ht="17" x14ac:dyDescent="0.2">
      <c r="A81" s="7" t="s">
        <v>79</v>
      </c>
      <c r="B81" s="8" t="s">
        <v>111</v>
      </c>
      <c r="C81" s="8" t="s">
        <v>112</v>
      </c>
      <c r="D81" s="8"/>
    </row>
  </sheetData>
  <hyperlinks>
    <hyperlink ref="A3" r:id="rId1" xr:uid="{ABBA6366-FAC3-C84C-B44E-0769C11970BC}"/>
  </hyperlinks>
  <pageMargins left="0.7" right="0.7" top="0.75" bottom="0.75" header="0.3" footer="0.3"/>
  <pageSetup paperSize="9" scale="74" fitToHeight="2"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1C0C8-4202-9148-99A4-B7CCC1075861}">
  <dimension ref="B9:F33"/>
  <sheetViews>
    <sheetView tabSelected="1" topLeftCell="A5" zoomScale="187" zoomScaleNormal="187" workbookViewId="0">
      <selection activeCell="D9" sqref="D9:F33"/>
    </sheetView>
  </sheetViews>
  <sheetFormatPr baseColWidth="10" defaultRowHeight="16" x14ac:dyDescent="0.2"/>
  <cols>
    <col min="2" max="2" width="21.6640625" bestFit="1" customWidth="1"/>
    <col min="3" max="3" width="28.83203125" bestFit="1" customWidth="1"/>
    <col min="4" max="4" width="51.1640625" bestFit="1" customWidth="1"/>
    <col min="5" max="5" width="21.83203125" bestFit="1" customWidth="1"/>
  </cols>
  <sheetData>
    <row r="9" spans="2:6" x14ac:dyDescent="0.2">
      <c r="B9" t="s">
        <v>186</v>
      </c>
      <c r="C9" s="46" t="s">
        <v>187</v>
      </c>
      <c r="D9" s="46" t="s">
        <v>182</v>
      </c>
      <c r="E9" s="46" t="s">
        <v>183</v>
      </c>
      <c r="F9" s="51" t="s">
        <v>184</v>
      </c>
    </row>
    <row r="10" spans="2:6" x14ac:dyDescent="0.2">
      <c r="B10">
        <f ca="1">RAND()</f>
        <v>0.6595414637640894</v>
      </c>
      <c r="C10" s="47" t="s">
        <v>176</v>
      </c>
      <c r="D10" s="47"/>
      <c r="E10" s="48" t="s">
        <v>166</v>
      </c>
      <c r="F10">
        <v>1</v>
      </c>
    </row>
    <row r="11" spans="2:6" x14ac:dyDescent="0.2">
      <c r="B11">
        <f ca="1">RAND()</f>
        <v>0.4138051663500687</v>
      </c>
      <c r="C11" s="47" t="s">
        <v>154</v>
      </c>
      <c r="D11" s="47" t="s">
        <v>178</v>
      </c>
      <c r="E11" s="47" t="s">
        <v>153</v>
      </c>
      <c r="F11">
        <v>2</v>
      </c>
    </row>
    <row r="12" spans="2:6" x14ac:dyDescent="0.2">
      <c r="B12">
        <f ca="1">RAND()</f>
        <v>0.14330716224235429</v>
      </c>
      <c r="C12" s="47" t="s">
        <v>168</v>
      </c>
      <c r="D12" s="47" t="s">
        <v>188</v>
      </c>
      <c r="E12" s="47" t="s">
        <v>139</v>
      </c>
      <c r="F12">
        <v>3</v>
      </c>
    </row>
    <row r="13" spans="2:6" x14ac:dyDescent="0.2">
      <c r="B13">
        <f ca="1">RAND()</f>
        <v>0.13468888199922147</v>
      </c>
      <c r="C13" s="47" t="s">
        <v>168</v>
      </c>
      <c r="D13" s="47" t="s">
        <v>181</v>
      </c>
      <c r="E13" s="47" t="s">
        <v>143</v>
      </c>
      <c r="F13">
        <v>4</v>
      </c>
    </row>
    <row r="14" spans="2:6" x14ac:dyDescent="0.2">
      <c r="B14">
        <f ca="1">RAND()</f>
        <v>0.99172034272262533</v>
      </c>
      <c r="C14" s="47" t="s">
        <v>168</v>
      </c>
      <c r="D14" s="47" t="s">
        <v>169</v>
      </c>
      <c r="E14" s="47" t="s">
        <v>167</v>
      </c>
      <c r="F14">
        <v>5</v>
      </c>
    </row>
    <row r="15" spans="2:6" x14ac:dyDescent="0.2">
      <c r="B15">
        <f ca="1">RAND()</f>
        <v>0.57157623910671684</v>
      </c>
      <c r="C15" s="47" t="s">
        <v>176</v>
      </c>
      <c r="D15" s="47"/>
      <c r="E15" s="48" t="s">
        <v>164</v>
      </c>
      <c r="F15">
        <v>1</v>
      </c>
    </row>
    <row r="16" spans="2:6" x14ac:dyDescent="0.2">
      <c r="B16">
        <f ca="1">RAND()</f>
        <v>7.0572615925497129E-3</v>
      </c>
      <c r="C16" s="47" t="s">
        <v>168</v>
      </c>
      <c r="D16" s="47" t="s">
        <v>158</v>
      </c>
      <c r="E16" s="47" t="s">
        <v>157</v>
      </c>
      <c r="F16">
        <v>2</v>
      </c>
    </row>
    <row r="17" spans="2:6" x14ac:dyDescent="0.2">
      <c r="B17">
        <f ca="1">RAND()</f>
        <v>5.5186302884677962E-2</v>
      </c>
      <c r="C17" s="47" t="s">
        <v>163</v>
      </c>
      <c r="D17" s="47" t="s">
        <v>180</v>
      </c>
      <c r="E17" s="47" t="s">
        <v>162</v>
      </c>
      <c r="F17">
        <v>3</v>
      </c>
    </row>
    <row r="18" spans="2:6" x14ac:dyDescent="0.2">
      <c r="B18">
        <f ca="1">RAND()</f>
        <v>0.22863838261227054</v>
      </c>
      <c r="C18" s="47" t="s">
        <v>148</v>
      </c>
      <c r="D18" s="47" t="s">
        <v>149</v>
      </c>
      <c r="E18" s="47" t="s">
        <v>147</v>
      </c>
      <c r="F18">
        <v>4</v>
      </c>
    </row>
    <row r="19" spans="2:6" x14ac:dyDescent="0.2">
      <c r="B19">
        <f ca="1">RAND()</f>
        <v>0.72753150610168038</v>
      </c>
      <c r="C19" s="47" t="s">
        <v>168</v>
      </c>
      <c r="D19" s="47" t="s">
        <v>142</v>
      </c>
      <c r="E19" s="47" t="s">
        <v>141</v>
      </c>
      <c r="F19">
        <v>5</v>
      </c>
    </row>
    <row r="20" spans="2:6" x14ac:dyDescent="0.2">
      <c r="B20">
        <f ca="1">RAND()</f>
        <v>0.8029782594831204</v>
      </c>
      <c r="C20" s="47"/>
      <c r="D20" s="47" t="s">
        <v>172</v>
      </c>
      <c r="E20" s="47" t="s">
        <v>175</v>
      </c>
      <c r="F20">
        <v>1</v>
      </c>
    </row>
    <row r="21" spans="2:6" x14ac:dyDescent="0.2">
      <c r="B21">
        <f ca="1">RAND()</f>
        <v>5.7932199665148287E-2</v>
      </c>
      <c r="C21" s="47" t="s">
        <v>160</v>
      </c>
      <c r="D21" s="47" t="s">
        <v>161</v>
      </c>
      <c r="E21" s="47" t="s">
        <v>159</v>
      </c>
      <c r="F21">
        <v>2</v>
      </c>
    </row>
    <row r="22" spans="2:6" x14ac:dyDescent="0.2">
      <c r="B22">
        <f ca="1">RAND()</f>
        <v>0.53486960068622524</v>
      </c>
      <c r="C22" s="47" t="s">
        <v>145</v>
      </c>
      <c r="D22" s="47" t="s">
        <v>146</v>
      </c>
      <c r="E22" s="47" t="s">
        <v>144</v>
      </c>
      <c r="F22">
        <v>3</v>
      </c>
    </row>
    <row r="23" spans="2:6" x14ac:dyDescent="0.2">
      <c r="B23">
        <f ca="1">RAND()</f>
        <v>0.54388401607396375</v>
      </c>
      <c r="C23" s="47" t="s">
        <v>151</v>
      </c>
      <c r="D23" s="47" t="s">
        <v>152</v>
      </c>
      <c r="E23" s="47" t="s">
        <v>150</v>
      </c>
      <c r="F23">
        <v>4</v>
      </c>
    </row>
    <row r="24" spans="2:6" x14ac:dyDescent="0.2">
      <c r="B24">
        <f ca="1">RAND()</f>
        <v>0.80164150506450538</v>
      </c>
      <c r="C24" s="47" t="s">
        <v>176</v>
      </c>
      <c r="D24" s="47"/>
      <c r="E24" s="48" t="s">
        <v>174</v>
      </c>
      <c r="F24">
        <v>5</v>
      </c>
    </row>
    <row r="25" spans="2:6" x14ac:dyDescent="0.2">
      <c r="B25">
        <f ca="1">RAND()</f>
        <v>0.462154989985191</v>
      </c>
      <c r="C25" s="47" t="s">
        <v>168</v>
      </c>
      <c r="D25" s="47" t="s">
        <v>169</v>
      </c>
      <c r="E25" s="47" t="s">
        <v>171</v>
      </c>
      <c r="F25">
        <v>1</v>
      </c>
    </row>
    <row r="26" spans="2:6" x14ac:dyDescent="0.2">
      <c r="B26">
        <f ca="1">RAND()</f>
        <v>0.73906033159789997</v>
      </c>
      <c r="C26" s="47" t="s">
        <v>173</v>
      </c>
      <c r="D26" s="47" t="s">
        <v>156</v>
      </c>
      <c r="E26" s="47" t="s">
        <v>155</v>
      </c>
      <c r="F26">
        <v>2</v>
      </c>
    </row>
    <row r="27" spans="2:6" x14ac:dyDescent="0.2">
      <c r="B27">
        <f ca="1">RAND()</f>
        <v>0.60387111349986644</v>
      </c>
      <c r="C27" s="47" t="s">
        <v>176</v>
      </c>
      <c r="D27" s="47"/>
      <c r="E27" s="48" t="s">
        <v>165</v>
      </c>
      <c r="F27">
        <v>3</v>
      </c>
    </row>
    <row r="28" spans="2:6" x14ac:dyDescent="0.2">
      <c r="B28">
        <f ca="1">RAND()</f>
        <v>0.83091770949595645</v>
      </c>
      <c r="C28" s="47" t="s">
        <v>168</v>
      </c>
      <c r="D28" s="47" t="s">
        <v>177</v>
      </c>
      <c r="E28" s="47" t="s">
        <v>140</v>
      </c>
      <c r="F28">
        <v>4</v>
      </c>
    </row>
    <row r="29" spans="2:6" x14ac:dyDescent="0.2">
      <c r="B29">
        <f ca="1">RAND()</f>
        <v>0.99251706708205889</v>
      </c>
      <c r="C29" s="47" t="s">
        <v>168</v>
      </c>
      <c r="D29" s="47" t="s">
        <v>169</v>
      </c>
      <c r="E29" s="47" t="s">
        <v>170</v>
      </c>
      <c r="F29">
        <v>5</v>
      </c>
    </row>
    <row r="30" spans="2:6" x14ac:dyDescent="0.2">
      <c r="B30">
        <f t="shared" ref="B11:B32" ca="1" si="0">RAND()</f>
        <v>0.69573859296151919</v>
      </c>
      <c r="C30" s="47" t="s">
        <v>176</v>
      </c>
      <c r="D30" s="50" t="s">
        <v>179</v>
      </c>
      <c r="E30" s="50" t="s">
        <v>47</v>
      </c>
      <c r="F30" s="52" t="s">
        <v>185</v>
      </c>
    </row>
    <row r="31" spans="2:6" x14ac:dyDescent="0.2">
      <c r="B31">
        <f t="shared" ca="1" si="0"/>
        <v>0.29195845922303065</v>
      </c>
      <c r="C31" s="47" t="s">
        <v>176</v>
      </c>
      <c r="D31" s="50" t="s">
        <v>179</v>
      </c>
      <c r="E31" s="50" t="s">
        <v>46</v>
      </c>
      <c r="F31" s="52" t="s">
        <v>185</v>
      </c>
    </row>
    <row r="32" spans="2:6" x14ac:dyDescent="0.2">
      <c r="B32">
        <f t="shared" ca="1" si="0"/>
        <v>0.52466122266391069</v>
      </c>
      <c r="C32" s="47" t="s">
        <v>176</v>
      </c>
      <c r="D32" s="50" t="s">
        <v>179</v>
      </c>
      <c r="E32" s="50" t="s">
        <v>49</v>
      </c>
      <c r="F32" s="52" t="s">
        <v>185</v>
      </c>
    </row>
    <row r="33" spans="4:6" x14ac:dyDescent="0.2">
      <c r="D33" s="47" t="s">
        <v>169</v>
      </c>
      <c r="E33" s="49" t="s">
        <v>189</v>
      </c>
      <c r="F33" s="52" t="s">
        <v>190</v>
      </c>
    </row>
  </sheetData>
  <sortState xmlns:xlrd2="http://schemas.microsoft.com/office/spreadsheetml/2017/richdata2" ref="B10:E29">
    <sortCondition ref="B10:B29"/>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A988A-BF38-F347-8557-C5965FE373FA}">
  <dimension ref="A1:D67"/>
  <sheetViews>
    <sheetView zoomScale="263" zoomScaleNormal="263" workbookViewId="0">
      <selection activeCell="C13" sqref="C13"/>
    </sheetView>
  </sheetViews>
  <sheetFormatPr baseColWidth="10" defaultRowHeight="16" x14ac:dyDescent="0.2"/>
  <cols>
    <col min="1" max="1" width="10.33203125" bestFit="1" customWidth="1"/>
    <col min="2" max="2" width="13.5" bestFit="1" customWidth="1"/>
    <col min="3" max="3" width="22.1640625" bestFit="1" customWidth="1"/>
    <col min="4" max="4" width="16.6640625" bestFit="1" customWidth="1"/>
    <col min="5" max="5" width="22.33203125" bestFit="1" customWidth="1"/>
    <col min="6" max="6" width="9" bestFit="1" customWidth="1"/>
    <col min="7" max="7" width="14.1640625" bestFit="1" customWidth="1"/>
    <col min="8" max="8" width="5.1640625" bestFit="1" customWidth="1"/>
    <col min="9" max="9" width="12.33203125" bestFit="1" customWidth="1"/>
    <col min="10" max="10" width="11.1640625" bestFit="1" customWidth="1"/>
    <col min="11" max="11" width="10.5" bestFit="1" customWidth="1"/>
    <col min="12" max="12" width="11.1640625" bestFit="1" customWidth="1"/>
    <col min="13" max="13" width="8.33203125" bestFit="1" customWidth="1"/>
    <col min="14" max="14" width="11.6640625" bestFit="1" customWidth="1"/>
    <col min="15" max="15" width="7.5" bestFit="1" customWidth="1"/>
    <col min="16" max="16" width="11.33203125" bestFit="1" customWidth="1"/>
    <col min="17" max="17" width="7" bestFit="1" customWidth="1"/>
    <col min="18" max="18" width="8.33203125" bestFit="1" customWidth="1"/>
    <col min="19" max="19" width="17" bestFit="1" customWidth="1"/>
    <col min="20" max="20" width="10.1640625" bestFit="1" customWidth="1"/>
    <col min="21" max="21" width="7.5" bestFit="1" customWidth="1"/>
    <col min="22" max="22" width="8.6640625" bestFit="1" customWidth="1"/>
    <col min="23" max="23" width="12.83203125" bestFit="1" customWidth="1"/>
    <col min="24" max="24" width="11.5" bestFit="1" customWidth="1"/>
    <col min="26" max="26" width="5" bestFit="1" customWidth="1"/>
    <col min="27" max="27" width="7.5" bestFit="1" customWidth="1"/>
    <col min="28" max="28" width="7.6640625" bestFit="1" customWidth="1"/>
    <col min="29" max="29" width="7.83203125" bestFit="1" customWidth="1"/>
    <col min="30" max="30" width="4.6640625" bestFit="1" customWidth="1"/>
    <col min="31" max="31" width="9.6640625" bestFit="1" customWidth="1"/>
    <col min="32" max="32" width="10.1640625" bestFit="1" customWidth="1"/>
    <col min="33" max="33" width="6.1640625" bestFit="1" customWidth="1"/>
    <col min="34" max="34" width="8.5" bestFit="1" customWidth="1"/>
    <col min="35" max="35" width="8" bestFit="1" customWidth="1"/>
    <col min="36" max="36" width="5.33203125" bestFit="1" customWidth="1"/>
    <col min="37" max="37" width="22" bestFit="1" customWidth="1"/>
    <col min="38" max="38" width="3.33203125" bestFit="1" customWidth="1"/>
    <col min="39" max="39" width="8.5" bestFit="1" customWidth="1"/>
    <col min="40" max="40" width="9.6640625" bestFit="1" customWidth="1"/>
    <col min="41" max="41" width="5" bestFit="1" customWidth="1"/>
    <col min="42" max="42" width="7.6640625" bestFit="1" customWidth="1"/>
    <col min="43" max="43" width="7.5" bestFit="1" customWidth="1"/>
    <col min="44" max="44" width="6.1640625" bestFit="1" customWidth="1"/>
    <col min="45" max="45" width="5.33203125" bestFit="1" customWidth="1"/>
    <col min="46" max="46" width="10.5" bestFit="1" customWidth="1"/>
    <col min="47" max="47" width="5.83203125" bestFit="1" customWidth="1"/>
    <col min="48" max="48" width="8.83203125" bestFit="1" customWidth="1"/>
    <col min="49" max="49" width="2.83203125" bestFit="1" customWidth="1"/>
    <col min="50" max="50" width="5" bestFit="1" customWidth="1"/>
    <col min="51" max="51" width="7.33203125" bestFit="1" customWidth="1"/>
    <col min="52" max="52" width="11.5" bestFit="1" customWidth="1"/>
    <col min="53" max="53" width="23.5" bestFit="1" customWidth="1"/>
    <col min="54" max="54" width="2.6640625" bestFit="1" customWidth="1"/>
    <col min="55" max="55" width="3.83203125" bestFit="1" customWidth="1"/>
    <col min="56" max="56" width="5.6640625" bestFit="1" customWidth="1"/>
    <col min="57" max="57" width="7.83203125" bestFit="1" customWidth="1"/>
    <col min="58" max="58" width="11.1640625" bestFit="1" customWidth="1"/>
    <col min="59" max="59" width="8.1640625" bestFit="1" customWidth="1"/>
    <col min="60" max="60" width="5.33203125" bestFit="1" customWidth="1"/>
    <col min="61" max="62" width="9.6640625" bestFit="1" customWidth="1"/>
    <col min="63" max="63" width="7.33203125" bestFit="1" customWidth="1"/>
    <col min="64" max="64" width="5.6640625" bestFit="1" customWidth="1"/>
    <col min="65" max="65" width="3.5" bestFit="1" customWidth="1"/>
    <col min="66" max="66" width="4" bestFit="1" customWidth="1"/>
    <col min="67" max="67" width="9.1640625" bestFit="1" customWidth="1"/>
    <col min="68" max="68" width="8.5" bestFit="1" customWidth="1"/>
    <col min="69" max="70" width="3.83203125" bestFit="1" customWidth="1"/>
    <col min="71" max="71" width="7" bestFit="1" customWidth="1"/>
    <col min="72" max="72" width="2.83203125" bestFit="1" customWidth="1"/>
    <col min="73" max="73" width="7.33203125" bestFit="1" customWidth="1"/>
    <col min="74" max="74" width="13" bestFit="1" customWidth="1"/>
    <col min="75" max="75" width="2.83203125" bestFit="1" customWidth="1"/>
    <col min="76" max="76" width="5.5" bestFit="1" customWidth="1"/>
    <col min="77" max="77" width="9.1640625" bestFit="1" customWidth="1"/>
    <col min="78" max="78" width="7.5" bestFit="1" customWidth="1"/>
    <col min="79" max="79" width="10.1640625" bestFit="1" customWidth="1"/>
    <col min="80" max="80" width="8" bestFit="1" customWidth="1"/>
    <col min="81" max="81" width="3.1640625" bestFit="1" customWidth="1"/>
    <col min="82" max="82" width="5.5" bestFit="1" customWidth="1"/>
    <col min="83" max="83" width="10" bestFit="1" customWidth="1"/>
    <col min="84" max="84" width="9.33203125" bestFit="1" customWidth="1"/>
    <col min="85" max="85" width="2.83203125" bestFit="1" customWidth="1"/>
    <col min="86" max="86" width="7.83203125" bestFit="1" customWidth="1"/>
    <col min="87" max="87" width="8.5" bestFit="1" customWidth="1"/>
    <col min="88" max="89" width="3.83203125" bestFit="1" customWidth="1"/>
    <col min="90" max="90" width="7" bestFit="1" customWidth="1"/>
    <col min="91" max="91" width="2.83203125" bestFit="1" customWidth="1"/>
    <col min="92" max="92" width="3.83203125" bestFit="1" customWidth="1"/>
    <col min="93" max="93" width="12.83203125" bestFit="1" customWidth="1"/>
    <col min="94" max="94" width="2.83203125" bestFit="1" customWidth="1"/>
    <col min="95" max="95" width="9.1640625" bestFit="1" customWidth="1"/>
    <col min="96" max="96" width="2.83203125" bestFit="1" customWidth="1"/>
    <col min="97" max="97" width="4.1640625" bestFit="1" customWidth="1"/>
    <col min="98" max="98" width="7.1640625" bestFit="1" customWidth="1"/>
    <col min="99" max="99" width="4.33203125" bestFit="1" customWidth="1"/>
    <col min="100" max="100" width="3.5" bestFit="1" customWidth="1"/>
    <col min="101" max="101" width="2.1640625" bestFit="1" customWidth="1"/>
    <col min="102" max="102" width="7.33203125" bestFit="1" customWidth="1"/>
    <col min="103" max="103" width="8.1640625" bestFit="1" customWidth="1"/>
    <col min="104" max="104" width="4.5" bestFit="1" customWidth="1"/>
    <col min="105" max="105" width="2.83203125" bestFit="1" customWidth="1"/>
    <col min="106" max="106" width="10.6640625" bestFit="1" customWidth="1"/>
  </cols>
  <sheetData>
    <row r="1" spans="1:4" x14ac:dyDescent="0.2">
      <c r="A1" t="s">
        <v>115</v>
      </c>
      <c r="B1" t="s">
        <v>114</v>
      </c>
      <c r="C1" t="s">
        <v>113</v>
      </c>
      <c r="D1" t="s">
        <v>116</v>
      </c>
    </row>
    <row r="2" spans="1:4" x14ac:dyDescent="0.2">
      <c r="A2">
        <v>1985</v>
      </c>
      <c r="B2">
        <v>1989</v>
      </c>
      <c r="C2">
        <v>1.9E-2</v>
      </c>
      <c r="D2">
        <f>B2-A2</f>
        <v>4</v>
      </c>
    </row>
    <row r="3" spans="1:4" x14ac:dyDescent="0.2">
      <c r="A3">
        <v>1985</v>
      </c>
      <c r="B3">
        <v>1990</v>
      </c>
      <c r="C3">
        <v>2.1999999999999999E-2</v>
      </c>
      <c r="D3">
        <f t="shared" ref="D3:D66" si="0">B3-A3</f>
        <v>5</v>
      </c>
    </row>
    <row r="4" spans="1:4" x14ac:dyDescent="0.2">
      <c r="A4">
        <v>1989</v>
      </c>
      <c r="B4">
        <v>1990</v>
      </c>
      <c r="C4">
        <v>1.0999999999999999E-2</v>
      </c>
      <c r="D4">
        <f t="shared" si="0"/>
        <v>1</v>
      </c>
    </row>
    <row r="5" spans="1:4" x14ac:dyDescent="0.2">
      <c r="A5">
        <v>1985</v>
      </c>
      <c r="B5">
        <v>1993</v>
      </c>
      <c r="C5">
        <v>3.2000000000000001E-2</v>
      </c>
      <c r="D5">
        <f t="shared" si="0"/>
        <v>8</v>
      </c>
    </row>
    <row r="6" spans="1:4" x14ac:dyDescent="0.2">
      <c r="A6">
        <v>1989</v>
      </c>
      <c r="B6">
        <v>1993</v>
      </c>
      <c r="C6">
        <v>2.1000000000000001E-2</v>
      </c>
      <c r="D6">
        <f t="shared" si="0"/>
        <v>4</v>
      </c>
    </row>
    <row r="7" spans="1:4" x14ac:dyDescent="0.2">
      <c r="A7">
        <v>1990</v>
      </c>
      <c r="B7">
        <v>1993</v>
      </c>
      <c r="C7">
        <v>1.6E-2</v>
      </c>
      <c r="D7">
        <f t="shared" si="0"/>
        <v>3</v>
      </c>
    </row>
    <row r="8" spans="1:4" x14ac:dyDescent="0.2">
      <c r="A8">
        <v>1985</v>
      </c>
      <c r="B8">
        <v>1994</v>
      </c>
      <c r="C8">
        <v>3.3000000000000002E-2</v>
      </c>
      <c r="D8">
        <f t="shared" si="0"/>
        <v>9</v>
      </c>
    </row>
    <row r="9" spans="1:4" x14ac:dyDescent="0.2">
      <c r="A9">
        <v>1989</v>
      </c>
      <c r="B9">
        <v>1994</v>
      </c>
      <c r="C9">
        <v>2.3E-2</v>
      </c>
      <c r="D9">
        <f t="shared" si="0"/>
        <v>5</v>
      </c>
    </row>
    <row r="10" spans="1:4" x14ac:dyDescent="0.2">
      <c r="A10">
        <v>1990</v>
      </c>
      <c r="B10">
        <v>1994</v>
      </c>
      <c r="C10">
        <v>1.7999999999999999E-2</v>
      </c>
      <c r="D10">
        <f t="shared" si="0"/>
        <v>4</v>
      </c>
    </row>
    <row r="11" spans="1:4" x14ac:dyDescent="0.2">
      <c r="A11">
        <v>1993</v>
      </c>
      <c r="B11">
        <v>1994</v>
      </c>
      <c r="C11">
        <v>7.0000000000000001E-3</v>
      </c>
      <c r="D11">
        <f t="shared" si="0"/>
        <v>1</v>
      </c>
    </row>
    <row r="12" spans="1:4" x14ac:dyDescent="0.2">
      <c r="A12">
        <v>1985</v>
      </c>
      <c r="B12">
        <v>1999</v>
      </c>
      <c r="C12">
        <v>4.2000000000000003E-2</v>
      </c>
      <c r="D12">
        <f t="shared" si="0"/>
        <v>14</v>
      </c>
    </row>
    <row r="13" spans="1:4" x14ac:dyDescent="0.2">
      <c r="A13">
        <v>1989</v>
      </c>
      <c r="B13">
        <v>1999</v>
      </c>
      <c r="C13">
        <v>3.2000000000000001E-2</v>
      </c>
      <c r="D13">
        <f t="shared" si="0"/>
        <v>10</v>
      </c>
    </row>
    <row r="14" spans="1:4" x14ac:dyDescent="0.2">
      <c r="A14">
        <v>1990</v>
      </c>
      <c r="B14">
        <v>1999</v>
      </c>
      <c r="C14">
        <v>2.5999999999999999E-2</v>
      </c>
      <c r="D14">
        <f t="shared" si="0"/>
        <v>9</v>
      </c>
    </row>
    <row r="15" spans="1:4" x14ac:dyDescent="0.2">
      <c r="A15">
        <v>1993</v>
      </c>
      <c r="B15">
        <v>1999</v>
      </c>
      <c r="C15">
        <v>1.7999999999999999E-2</v>
      </c>
      <c r="D15">
        <f t="shared" si="0"/>
        <v>6</v>
      </c>
    </row>
    <row r="16" spans="1:4" x14ac:dyDescent="0.2">
      <c r="A16">
        <v>1994</v>
      </c>
      <c r="B16">
        <v>1999</v>
      </c>
      <c r="C16">
        <v>0.02</v>
      </c>
      <c r="D16">
        <f t="shared" si="0"/>
        <v>5</v>
      </c>
    </row>
    <row r="17" spans="1:4" x14ac:dyDescent="0.2">
      <c r="A17">
        <v>1985</v>
      </c>
      <c r="B17">
        <v>2000</v>
      </c>
      <c r="C17">
        <v>0.06</v>
      </c>
      <c r="D17">
        <f t="shared" si="0"/>
        <v>15</v>
      </c>
    </row>
    <row r="18" spans="1:4" x14ac:dyDescent="0.2">
      <c r="A18">
        <v>1989</v>
      </c>
      <c r="B18">
        <v>2000</v>
      </c>
      <c r="C18">
        <v>0.05</v>
      </c>
      <c r="D18">
        <f t="shared" si="0"/>
        <v>11</v>
      </c>
    </row>
    <row r="19" spans="1:4" x14ac:dyDescent="0.2">
      <c r="A19">
        <v>1990</v>
      </c>
      <c r="B19">
        <v>2000</v>
      </c>
      <c r="C19">
        <v>4.4999999999999998E-2</v>
      </c>
      <c r="D19">
        <f t="shared" si="0"/>
        <v>10</v>
      </c>
    </row>
    <row r="20" spans="1:4" x14ac:dyDescent="0.2">
      <c r="A20">
        <v>1993</v>
      </c>
      <c r="B20">
        <v>2000</v>
      </c>
      <c r="C20">
        <v>3.7999999999999999E-2</v>
      </c>
      <c r="D20">
        <f t="shared" si="0"/>
        <v>7</v>
      </c>
    </row>
    <row r="21" spans="1:4" x14ac:dyDescent="0.2">
      <c r="A21">
        <v>1994</v>
      </c>
      <c r="B21">
        <v>2000</v>
      </c>
      <c r="C21">
        <v>0.04</v>
      </c>
      <c r="D21">
        <f t="shared" si="0"/>
        <v>6</v>
      </c>
    </row>
    <row r="22" spans="1:4" x14ac:dyDescent="0.2">
      <c r="A22">
        <v>1999</v>
      </c>
      <c r="B22">
        <v>2000</v>
      </c>
      <c r="C22">
        <v>2.9000000000000001E-2</v>
      </c>
      <c r="D22">
        <f t="shared" si="0"/>
        <v>1</v>
      </c>
    </row>
    <row r="23" spans="1:4" x14ac:dyDescent="0.2">
      <c r="A23">
        <v>1985</v>
      </c>
      <c r="B23">
        <v>2001</v>
      </c>
      <c r="C23">
        <v>6.0999999999999999E-2</v>
      </c>
      <c r="D23">
        <f t="shared" si="0"/>
        <v>16</v>
      </c>
    </row>
    <row r="24" spans="1:4" x14ac:dyDescent="0.2">
      <c r="A24">
        <v>1989</v>
      </c>
      <c r="B24">
        <v>2001</v>
      </c>
      <c r="C24">
        <v>5.0999999999999997E-2</v>
      </c>
      <c r="D24">
        <f t="shared" si="0"/>
        <v>12</v>
      </c>
    </row>
    <row r="25" spans="1:4" x14ac:dyDescent="0.2">
      <c r="A25">
        <v>1990</v>
      </c>
      <c r="B25">
        <v>2001</v>
      </c>
      <c r="C25">
        <v>4.5999999999999999E-2</v>
      </c>
      <c r="D25">
        <f t="shared" si="0"/>
        <v>11</v>
      </c>
    </row>
    <row r="26" spans="1:4" x14ac:dyDescent="0.2">
      <c r="A26">
        <v>1993</v>
      </c>
      <c r="B26">
        <v>2001</v>
      </c>
      <c r="C26">
        <v>3.9E-2</v>
      </c>
      <c r="D26">
        <f t="shared" si="0"/>
        <v>8</v>
      </c>
    </row>
    <row r="27" spans="1:4" x14ac:dyDescent="0.2">
      <c r="A27">
        <v>1994</v>
      </c>
      <c r="B27">
        <v>2001</v>
      </c>
      <c r="C27">
        <v>4.1000000000000002E-2</v>
      </c>
      <c r="D27">
        <f t="shared" si="0"/>
        <v>7</v>
      </c>
    </row>
    <row r="28" spans="1:4" x14ac:dyDescent="0.2">
      <c r="A28">
        <v>1999</v>
      </c>
      <c r="B28">
        <v>2001</v>
      </c>
      <c r="C28">
        <v>3.1E-2</v>
      </c>
      <c r="D28">
        <f t="shared" si="0"/>
        <v>2</v>
      </c>
    </row>
    <row r="29" spans="1:4" x14ac:dyDescent="0.2">
      <c r="A29">
        <v>2000</v>
      </c>
      <c r="B29">
        <v>2001</v>
      </c>
      <c r="C29">
        <v>1.6E-2</v>
      </c>
      <c r="D29">
        <f t="shared" si="0"/>
        <v>1</v>
      </c>
    </row>
    <row r="30" spans="1:4" x14ac:dyDescent="0.2">
      <c r="A30">
        <v>1985</v>
      </c>
      <c r="B30">
        <v>2002</v>
      </c>
      <c r="C30">
        <v>6.4000000000000001E-2</v>
      </c>
      <c r="D30">
        <f t="shared" si="0"/>
        <v>17</v>
      </c>
    </row>
    <row r="31" spans="1:4" x14ac:dyDescent="0.2">
      <c r="A31">
        <v>1989</v>
      </c>
      <c r="B31">
        <v>2002</v>
      </c>
      <c r="C31">
        <v>5.2999999999999999E-2</v>
      </c>
      <c r="D31">
        <f t="shared" si="0"/>
        <v>13</v>
      </c>
    </row>
    <row r="32" spans="1:4" x14ac:dyDescent="0.2">
      <c r="A32">
        <v>1990</v>
      </c>
      <c r="B32">
        <v>2002</v>
      </c>
      <c r="C32">
        <v>4.9000000000000002E-2</v>
      </c>
      <c r="D32">
        <f t="shared" si="0"/>
        <v>12</v>
      </c>
    </row>
    <row r="33" spans="1:4" x14ac:dyDescent="0.2">
      <c r="A33">
        <v>1993</v>
      </c>
      <c r="B33">
        <v>2002</v>
      </c>
      <c r="C33">
        <v>4.2000000000000003E-2</v>
      </c>
      <c r="D33">
        <f t="shared" si="0"/>
        <v>9</v>
      </c>
    </row>
    <row r="34" spans="1:4" x14ac:dyDescent="0.2">
      <c r="A34">
        <v>1994</v>
      </c>
      <c r="B34">
        <v>2002</v>
      </c>
      <c r="C34">
        <v>4.3999999999999997E-2</v>
      </c>
      <c r="D34">
        <f t="shared" si="0"/>
        <v>8</v>
      </c>
    </row>
    <row r="35" spans="1:4" x14ac:dyDescent="0.2">
      <c r="A35">
        <v>1999</v>
      </c>
      <c r="B35">
        <v>2002</v>
      </c>
      <c r="C35">
        <v>3.4000000000000002E-2</v>
      </c>
      <c r="D35">
        <f t="shared" si="0"/>
        <v>3</v>
      </c>
    </row>
    <row r="36" spans="1:4" x14ac:dyDescent="0.2">
      <c r="A36">
        <v>2000</v>
      </c>
      <c r="B36">
        <v>2002</v>
      </c>
      <c r="C36">
        <v>0.02</v>
      </c>
      <c r="D36">
        <f t="shared" si="0"/>
        <v>2</v>
      </c>
    </row>
    <row r="37" spans="1:4" x14ac:dyDescent="0.2">
      <c r="A37">
        <v>2001</v>
      </c>
      <c r="B37">
        <v>2002</v>
      </c>
      <c r="C37">
        <v>1.4999999999999999E-2</v>
      </c>
      <c r="D37">
        <f t="shared" si="0"/>
        <v>1</v>
      </c>
    </row>
    <row r="38" spans="1:4" x14ac:dyDescent="0.2">
      <c r="A38">
        <v>1985</v>
      </c>
      <c r="B38">
        <v>2003</v>
      </c>
      <c r="C38">
        <v>7.5999999999999998E-2</v>
      </c>
      <c r="D38">
        <f t="shared" si="0"/>
        <v>18</v>
      </c>
    </row>
    <row r="39" spans="1:4" x14ac:dyDescent="0.2">
      <c r="A39">
        <v>1989</v>
      </c>
      <c r="B39">
        <v>2003</v>
      </c>
      <c r="C39">
        <v>6.9000000000000006E-2</v>
      </c>
      <c r="D39">
        <f t="shared" si="0"/>
        <v>14</v>
      </c>
    </row>
    <row r="40" spans="1:4" x14ac:dyDescent="0.2">
      <c r="A40">
        <v>1990</v>
      </c>
      <c r="B40">
        <v>2003</v>
      </c>
      <c r="C40">
        <v>6.4000000000000001E-2</v>
      </c>
      <c r="D40">
        <f t="shared" si="0"/>
        <v>13</v>
      </c>
    </row>
    <row r="41" spans="1:4" x14ac:dyDescent="0.2">
      <c r="A41">
        <v>1993</v>
      </c>
      <c r="B41">
        <v>2003</v>
      </c>
      <c r="C41">
        <v>5.6000000000000001E-2</v>
      </c>
      <c r="D41">
        <f t="shared" si="0"/>
        <v>10</v>
      </c>
    </row>
    <row r="42" spans="1:4" x14ac:dyDescent="0.2">
      <c r="A42">
        <v>1994</v>
      </c>
      <c r="B42">
        <v>2003</v>
      </c>
      <c r="C42">
        <v>5.8000000000000003E-2</v>
      </c>
      <c r="D42">
        <f t="shared" si="0"/>
        <v>9</v>
      </c>
    </row>
    <row r="43" spans="1:4" x14ac:dyDescent="0.2">
      <c r="A43">
        <v>1999</v>
      </c>
      <c r="B43">
        <v>2003</v>
      </c>
      <c r="C43">
        <v>4.5999999999999999E-2</v>
      </c>
      <c r="D43">
        <f t="shared" si="0"/>
        <v>4</v>
      </c>
    </row>
    <row r="44" spans="1:4" x14ac:dyDescent="0.2">
      <c r="A44">
        <v>2000</v>
      </c>
      <c r="B44">
        <v>2003</v>
      </c>
      <c r="C44">
        <v>2.7E-2</v>
      </c>
      <c r="D44">
        <f t="shared" si="0"/>
        <v>3</v>
      </c>
    </row>
    <row r="45" spans="1:4" x14ac:dyDescent="0.2">
      <c r="A45">
        <v>2001</v>
      </c>
      <c r="B45">
        <v>2003</v>
      </c>
      <c r="C45">
        <v>3.3000000000000002E-2</v>
      </c>
      <c r="D45">
        <f t="shared" si="0"/>
        <v>2</v>
      </c>
    </row>
    <row r="46" spans="1:4" x14ac:dyDescent="0.2">
      <c r="A46">
        <v>2002</v>
      </c>
      <c r="B46">
        <v>2003</v>
      </c>
      <c r="C46">
        <v>3.5000000000000003E-2</v>
      </c>
      <c r="D46">
        <f t="shared" si="0"/>
        <v>1</v>
      </c>
    </row>
    <row r="47" spans="1:4" x14ac:dyDescent="0.2">
      <c r="A47">
        <v>1985</v>
      </c>
      <c r="B47">
        <v>2004</v>
      </c>
      <c r="C47">
        <v>7.6999999999999999E-2</v>
      </c>
      <c r="D47">
        <f t="shared" si="0"/>
        <v>19</v>
      </c>
    </row>
    <row r="48" spans="1:4" x14ac:dyDescent="0.2">
      <c r="A48">
        <v>1989</v>
      </c>
      <c r="B48">
        <v>2004</v>
      </c>
      <c r="C48">
        <v>7.0999999999999994E-2</v>
      </c>
      <c r="D48">
        <f t="shared" si="0"/>
        <v>15</v>
      </c>
    </row>
    <row r="49" spans="1:4" x14ac:dyDescent="0.2">
      <c r="A49">
        <v>1990</v>
      </c>
      <c r="B49">
        <v>2004</v>
      </c>
      <c r="C49">
        <v>6.7000000000000004E-2</v>
      </c>
      <c r="D49">
        <f t="shared" si="0"/>
        <v>14</v>
      </c>
    </row>
    <row r="50" spans="1:4" x14ac:dyDescent="0.2">
      <c r="A50">
        <v>1993</v>
      </c>
      <c r="B50">
        <v>2004</v>
      </c>
      <c r="C50">
        <v>5.8000000000000003E-2</v>
      </c>
      <c r="D50">
        <f t="shared" si="0"/>
        <v>11</v>
      </c>
    </row>
    <row r="51" spans="1:4" x14ac:dyDescent="0.2">
      <c r="A51">
        <v>1994</v>
      </c>
      <c r="B51">
        <v>2004</v>
      </c>
      <c r="C51">
        <v>6.0999999999999999E-2</v>
      </c>
      <c r="D51">
        <f t="shared" si="0"/>
        <v>10</v>
      </c>
    </row>
    <row r="52" spans="1:4" x14ac:dyDescent="0.2">
      <c r="A52">
        <v>1999</v>
      </c>
      <c r="B52">
        <v>2004</v>
      </c>
      <c r="C52">
        <v>4.9000000000000002E-2</v>
      </c>
      <c r="D52">
        <f t="shared" si="0"/>
        <v>5</v>
      </c>
    </row>
    <row r="53" spans="1:4" x14ac:dyDescent="0.2">
      <c r="A53">
        <v>2000</v>
      </c>
      <c r="B53">
        <v>2004</v>
      </c>
      <c r="C53">
        <v>3.1E-2</v>
      </c>
      <c r="D53">
        <f t="shared" si="0"/>
        <v>4</v>
      </c>
    </row>
    <row r="54" spans="1:4" x14ac:dyDescent="0.2">
      <c r="A54">
        <v>2001</v>
      </c>
      <c r="B54">
        <v>2004</v>
      </c>
      <c r="C54">
        <v>3.6999999999999998E-2</v>
      </c>
      <c r="D54">
        <f t="shared" si="0"/>
        <v>3</v>
      </c>
    </row>
    <row r="55" spans="1:4" x14ac:dyDescent="0.2">
      <c r="A55">
        <v>2002</v>
      </c>
      <c r="B55">
        <v>2004</v>
      </c>
      <c r="C55">
        <v>3.9E-2</v>
      </c>
      <c r="D55">
        <f t="shared" si="0"/>
        <v>2</v>
      </c>
    </row>
    <row r="56" spans="1:4" x14ac:dyDescent="0.2">
      <c r="A56">
        <v>2003</v>
      </c>
      <c r="B56">
        <v>2004</v>
      </c>
      <c r="C56">
        <v>1.2E-2</v>
      </c>
      <c r="D56">
        <f t="shared" si="0"/>
        <v>1</v>
      </c>
    </row>
    <row r="57" spans="1:4" x14ac:dyDescent="0.2">
      <c r="A57">
        <v>1985</v>
      </c>
      <c r="B57">
        <v>2005</v>
      </c>
      <c r="C57">
        <v>7.9000000000000001E-2</v>
      </c>
      <c r="D57">
        <f t="shared" si="0"/>
        <v>20</v>
      </c>
    </row>
    <row r="58" spans="1:4" x14ac:dyDescent="0.2">
      <c r="A58">
        <v>1989</v>
      </c>
      <c r="B58">
        <v>2005</v>
      </c>
      <c r="C58">
        <v>7.2999999999999995E-2</v>
      </c>
      <c r="D58">
        <f t="shared" si="0"/>
        <v>16</v>
      </c>
    </row>
    <row r="59" spans="1:4" x14ac:dyDescent="0.2">
      <c r="A59">
        <v>1990</v>
      </c>
      <c r="B59">
        <v>2005</v>
      </c>
      <c r="C59">
        <v>6.9000000000000006E-2</v>
      </c>
      <c r="D59">
        <f t="shared" si="0"/>
        <v>15</v>
      </c>
    </row>
    <row r="60" spans="1:4" x14ac:dyDescent="0.2">
      <c r="A60">
        <v>1993</v>
      </c>
      <c r="B60">
        <v>2005</v>
      </c>
      <c r="C60">
        <v>0.06</v>
      </c>
      <c r="D60">
        <f t="shared" si="0"/>
        <v>12</v>
      </c>
    </row>
    <row r="61" spans="1:4" x14ac:dyDescent="0.2">
      <c r="A61">
        <v>1994</v>
      </c>
      <c r="B61">
        <v>2005</v>
      </c>
      <c r="C61">
        <v>6.3E-2</v>
      </c>
      <c r="D61">
        <f t="shared" si="0"/>
        <v>11</v>
      </c>
    </row>
    <row r="62" spans="1:4" x14ac:dyDescent="0.2">
      <c r="A62">
        <v>1999</v>
      </c>
      <c r="B62">
        <v>2005</v>
      </c>
      <c r="C62">
        <v>5.1999999999999998E-2</v>
      </c>
      <c r="D62">
        <f t="shared" si="0"/>
        <v>6</v>
      </c>
    </row>
    <row r="63" spans="1:4" x14ac:dyDescent="0.2">
      <c r="A63">
        <v>2000</v>
      </c>
      <c r="B63">
        <v>2005</v>
      </c>
      <c r="C63">
        <v>3.5000000000000003E-2</v>
      </c>
      <c r="D63">
        <f t="shared" si="0"/>
        <v>5</v>
      </c>
    </row>
    <row r="64" spans="1:4" x14ac:dyDescent="0.2">
      <c r="A64">
        <v>2001</v>
      </c>
      <c r="B64">
        <v>2005</v>
      </c>
      <c r="C64">
        <v>0.04</v>
      </c>
      <c r="D64">
        <f t="shared" si="0"/>
        <v>4</v>
      </c>
    </row>
    <row r="65" spans="1:4" x14ac:dyDescent="0.2">
      <c r="A65">
        <v>2002</v>
      </c>
      <c r="B65">
        <v>2005</v>
      </c>
      <c r="C65">
        <v>4.2000000000000003E-2</v>
      </c>
      <c r="D65">
        <f t="shared" si="0"/>
        <v>3</v>
      </c>
    </row>
    <row r="66" spans="1:4" x14ac:dyDescent="0.2">
      <c r="A66">
        <v>2003</v>
      </c>
      <c r="B66">
        <v>2005</v>
      </c>
      <c r="C66">
        <v>1.6E-2</v>
      </c>
      <c r="D66">
        <f t="shared" si="0"/>
        <v>2</v>
      </c>
    </row>
    <row r="67" spans="1:4" x14ac:dyDescent="0.2">
      <c r="A67">
        <v>2004</v>
      </c>
      <c r="B67">
        <v>2005</v>
      </c>
      <c r="C67">
        <v>8.0000000000000002E-3</v>
      </c>
      <c r="D67">
        <f t="shared" ref="D67" si="1">B67-A67</f>
        <v>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556FB-2ABD-2B40-B418-78F5AF556FFD}">
  <dimension ref="A1:D22"/>
  <sheetViews>
    <sheetView zoomScale="207" zoomScaleNormal="207" workbookViewId="0">
      <selection activeCell="D15" sqref="D15"/>
    </sheetView>
  </sheetViews>
  <sheetFormatPr baseColWidth="10" defaultRowHeight="16" x14ac:dyDescent="0.2"/>
  <cols>
    <col min="1" max="1" width="11.33203125" bestFit="1" customWidth="1"/>
    <col min="2" max="2" width="13.5" bestFit="1" customWidth="1"/>
    <col min="3" max="3" width="22.1640625" bestFit="1" customWidth="1"/>
    <col min="4" max="4" width="16.6640625" bestFit="1" customWidth="1"/>
    <col min="5" max="5" width="22.1640625" bestFit="1" customWidth="1"/>
    <col min="6" max="6" width="9" bestFit="1" customWidth="1"/>
    <col min="7" max="7" width="14.1640625" bestFit="1" customWidth="1"/>
    <col min="8" max="8" width="10.5" bestFit="1" customWidth="1"/>
    <col min="9" max="9" width="12.33203125" bestFit="1" customWidth="1"/>
    <col min="10" max="10" width="3.83203125" bestFit="1" customWidth="1"/>
    <col min="11" max="11" width="7.6640625" bestFit="1" customWidth="1"/>
    <col min="12" max="12" width="3.83203125" bestFit="1" customWidth="1"/>
    <col min="13" max="13" width="7.1640625" bestFit="1" customWidth="1"/>
    <col min="14" max="14" width="4.33203125" bestFit="1" customWidth="1"/>
    <col min="15" max="15" width="2.5" bestFit="1" customWidth="1"/>
    <col min="16" max="16" width="8.1640625" bestFit="1" customWidth="1"/>
    <col min="17" max="17" width="4.83203125" bestFit="1" customWidth="1"/>
    <col min="18" max="18" width="7.5" bestFit="1" customWidth="1"/>
    <col min="19" max="19" width="4" bestFit="1" customWidth="1"/>
    <col min="20" max="20" width="8.5" bestFit="1" customWidth="1"/>
    <col min="21" max="21" width="2.83203125" bestFit="1" customWidth="1"/>
    <col min="22" max="22" width="4" bestFit="1" customWidth="1"/>
    <col min="23" max="23" width="5" bestFit="1" customWidth="1"/>
    <col min="24" max="24" width="7.5" bestFit="1" customWidth="1"/>
    <col min="25" max="25" width="6.33203125" bestFit="1" customWidth="1"/>
    <col min="26" max="26" width="3.83203125" bestFit="1" customWidth="1"/>
    <col min="27" max="27" width="4.6640625" bestFit="1" customWidth="1"/>
    <col min="28" max="28" width="2.83203125" bestFit="1" customWidth="1"/>
    <col min="29" max="29" width="8.1640625" bestFit="1" customWidth="1"/>
    <col min="30" max="30" width="5.6640625" bestFit="1" customWidth="1"/>
    <col min="31" max="31" width="3.83203125" bestFit="1" customWidth="1"/>
    <col min="32" max="32" width="7.1640625" bestFit="1" customWidth="1"/>
    <col min="33" max="33" width="5" bestFit="1" customWidth="1"/>
    <col min="34" max="34" width="2.83203125" bestFit="1" customWidth="1"/>
    <col min="35" max="35" width="3.1640625" bestFit="1" customWidth="1"/>
    <col min="36" max="36" width="4" bestFit="1" customWidth="1"/>
    <col min="37" max="37" width="3.5" bestFit="1" customWidth="1"/>
    <col min="38" max="38" width="4" bestFit="1" customWidth="1"/>
    <col min="39" max="39" width="7.6640625" bestFit="1" customWidth="1"/>
    <col min="40" max="40" width="4.1640625" bestFit="1" customWidth="1"/>
    <col min="41" max="41" width="6.1640625" bestFit="1" customWidth="1"/>
    <col min="42" max="42" width="4" bestFit="1" customWidth="1"/>
    <col min="43" max="43" width="6" bestFit="1" customWidth="1"/>
    <col min="44" max="44" width="2.83203125" bestFit="1" customWidth="1"/>
    <col min="45" max="45" width="8.83203125" bestFit="1" customWidth="1"/>
    <col min="46" max="46" width="2.83203125" bestFit="1" customWidth="1"/>
    <col min="47" max="47" width="3.83203125" bestFit="1" customWidth="1"/>
    <col min="48" max="48" width="7.33203125" bestFit="1" customWidth="1"/>
    <col min="49" max="49" width="11.5" bestFit="1" customWidth="1"/>
    <col min="50" max="50" width="23.5" bestFit="1" customWidth="1"/>
    <col min="51" max="51" width="2.6640625" bestFit="1" customWidth="1"/>
    <col min="52" max="52" width="3.1640625" bestFit="1" customWidth="1"/>
    <col min="53" max="53" width="5.6640625" bestFit="1" customWidth="1"/>
    <col min="54" max="54" width="5" bestFit="1" customWidth="1"/>
    <col min="55" max="55" width="3.83203125" bestFit="1" customWidth="1"/>
    <col min="56" max="56" width="7.33203125" bestFit="1" customWidth="1"/>
    <col min="57" max="57" width="4.1640625" bestFit="1" customWidth="1"/>
    <col min="58" max="58" width="5" bestFit="1" customWidth="1"/>
    <col min="59" max="59" width="9.6640625" bestFit="1" customWidth="1"/>
    <col min="60" max="60" width="3.1640625" bestFit="1" customWidth="1"/>
    <col min="61" max="61" width="5.6640625" bestFit="1" customWidth="1"/>
    <col min="62" max="62" width="3.5" bestFit="1" customWidth="1"/>
    <col min="63" max="63" width="4" bestFit="1" customWidth="1"/>
    <col min="64" max="64" width="9.1640625" bestFit="1" customWidth="1"/>
    <col min="65" max="65" width="8.5" bestFit="1" customWidth="1"/>
    <col min="66" max="67" width="3.83203125" bestFit="1" customWidth="1"/>
    <col min="68" max="68" width="7" bestFit="1" customWidth="1"/>
    <col min="69" max="69" width="2.83203125" bestFit="1" customWidth="1"/>
    <col min="70" max="70" width="7.33203125" bestFit="1" customWidth="1"/>
    <col min="71" max="71" width="13" bestFit="1" customWidth="1"/>
    <col min="72" max="72" width="2.83203125" bestFit="1" customWidth="1"/>
    <col min="73" max="73" width="5.5" bestFit="1" customWidth="1"/>
    <col min="74" max="74" width="9.1640625" bestFit="1" customWidth="1"/>
    <col min="75" max="75" width="7.5" bestFit="1" customWidth="1"/>
    <col min="76" max="76" width="10.1640625" bestFit="1" customWidth="1"/>
    <col min="77" max="77" width="8" bestFit="1" customWidth="1"/>
    <col min="78" max="78" width="3.1640625" bestFit="1" customWidth="1"/>
    <col min="79" max="79" width="5.5" bestFit="1" customWidth="1"/>
    <col min="80" max="80" width="10" bestFit="1" customWidth="1"/>
    <col min="81" max="81" width="9.33203125" bestFit="1" customWidth="1"/>
    <col min="82" max="82" width="2.83203125" bestFit="1" customWidth="1"/>
    <col min="83" max="83" width="7.83203125" bestFit="1" customWidth="1"/>
    <col min="84" max="84" width="8.5" bestFit="1" customWidth="1"/>
    <col min="85" max="86" width="3.83203125" bestFit="1" customWidth="1"/>
    <col min="87" max="87" width="7" bestFit="1" customWidth="1"/>
    <col min="88" max="88" width="2.83203125" bestFit="1" customWidth="1"/>
    <col min="89" max="89" width="3.83203125" bestFit="1" customWidth="1"/>
    <col min="90" max="90" width="12.83203125" bestFit="1" customWidth="1"/>
    <col min="91" max="91" width="2.83203125" bestFit="1" customWidth="1"/>
    <col min="92" max="92" width="9.1640625" bestFit="1" customWidth="1"/>
    <col min="93" max="93" width="2.83203125" bestFit="1" customWidth="1"/>
    <col min="94" max="94" width="4.1640625" bestFit="1" customWidth="1"/>
    <col min="95" max="95" width="7.1640625" bestFit="1" customWidth="1"/>
    <col min="96" max="96" width="4.33203125" bestFit="1" customWidth="1"/>
    <col min="97" max="97" width="3.5" bestFit="1" customWidth="1"/>
    <col min="98" max="98" width="2.1640625" bestFit="1" customWidth="1"/>
    <col min="99" max="99" width="7.33203125" bestFit="1" customWidth="1"/>
    <col min="100" max="100" width="8.1640625" bestFit="1" customWidth="1"/>
    <col min="101" max="101" width="4.5" bestFit="1" customWidth="1"/>
    <col min="102" max="102" width="2.83203125" bestFit="1" customWidth="1"/>
    <col min="103" max="103" width="10.6640625" bestFit="1" customWidth="1"/>
  </cols>
  <sheetData>
    <row r="1" spans="1:4" x14ac:dyDescent="0.2">
      <c r="A1" t="s">
        <v>124</v>
      </c>
      <c r="B1" t="s">
        <v>125</v>
      </c>
      <c r="C1" t="s">
        <v>126</v>
      </c>
      <c r="D1" t="s">
        <v>127</v>
      </c>
    </row>
    <row r="2" spans="1:4" x14ac:dyDescent="0.2">
      <c r="A2" t="s">
        <v>119</v>
      </c>
      <c r="B2" t="s">
        <v>121</v>
      </c>
      <c r="C2">
        <v>8.9999999999999993E-3</v>
      </c>
      <c r="D2" t="s">
        <v>129</v>
      </c>
    </row>
    <row r="3" spans="1:4" x14ac:dyDescent="0.2">
      <c r="A3" t="s">
        <v>119</v>
      </c>
      <c r="B3" t="s">
        <v>122</v>
      </c>
      <c r="C3">
        <v>8.9999999999999993E-3</v>
      </c>
      <c r="D3" t="s">
        <v>129</v>
      </c>
    </row>
    <row r="4" spans="1:4" x14ac:dyDescent="0.2">
      <c r="A4" t="s">
        <v>120</v>
      </c>
      <c r="B4" t="s">
        <v>121</v>
      </c>
      <c r="C4">
        <v>1.4E-2</v>
      </c>
      <c r="D4" t="s">
        <v>129</v>
      </c>
    </row>
    <row r="5" spans="1:4" x14ac:dyDescent="0.2">
      <c r="A5" t="s">
        <v>120</v>
      </c>
      <c r="B5" t="s">
        <v>122</v>
      </c>
      <c r="C5">
        <v>1.2999999999999999E-2</v>
      </c>
      <c r="D5" t="s">
        <v>129</v>
      </c>
    </row>
    <row r="6" spans="1:4" x14ac:dyDescent="0.2">
      <c r="A6" t="s">
        <v>117</v>
      </c>
      <c r="B6" t="s">
        <v>119</v>
      </c>
      <c r="C6">
        <v>6.0000000000000001E-3</v>
      </c>
      <c r="D6" t="s">
        <v>129</v>
      </c>
    </row>
    <row r="7" spans="1:4" x14ac:dyDescent="0.2">
      <c r="A7" t="s">
        <v>117</v>
      </c>
      <c r="B7" t="s">
        <v>120</v>
      </c>
      <c r="C7">
        <v>1.2999999999999999E-2</v>
      </c>
      <c r="D7" t="s">
        <v>129</v>
      </c>
    </row>
    <row r="8" spans="1:4" x14ac:dyDescent="0.2">
      <c r="A8" t="s">
        <v>117</v>
      </c>
      <c r="B8" t="s">
        <v>123</v>
      </c>
      <c r="C8">
        <v>8.9999999999999993E-3</v>
      </c>
      <c r="D8" t="s">
        <v>129</v>
      </c>
    </row>
    <row r="9" spans="1:4" x14ac:dyDescent="0.2">
      <c r="A9" t="s">
        <v>118</v>
      </c>
      <c r="B9" t="s">
        <v>119</v>
      </c>
      <c r="C9">
        <v>8.9999999999999993E-3</v>
      </c>
      <c r="D9" t="s">
        <v>129</v>
      </c>
    </row>
    <row r="10" spans="1:4" x14ac:dyDescent="0.2">
      <c r="A10" t="s">
        <v>118</v>
      </c>
      <c r="B10" t="s">
        <v>120</v>
      </c>
      <c r="C10">
        <v>1.4E-2</v>
      </c>
      <c r="D10" t="s">
        <v>129</v>
      </c>
    </row>
    <row r="11" spans="1:4" x14ac:dyDescent="0.2">
      <c r="A11" t="s">
        <v>118</v>
      </c>
      <c r="B11" t="s">
        <v>123</v>
      </c>
      <c r="C11">
        <v>1.2E-2</v>
      </c>
      <c r="D11" t="s">
        <v>129</v>
      </c>
    </row>
    <row r="12" spans="1:4" x14ac:dyDescent="0.2">
      <c r="A12" t="s">
        <v>121</v>
      </c>
      <c r="B12" t="s">
        <v>123</v>
      </c>
      <c r="C12">
        <v>1.2E-2</v>
      </c>
      <c r="D12" t="s">
        <v>129</v>
      </c>
    </row>
    <row r="13" spans="1:4" x14ac:dyDescent="0.2">
      <c r="A13" t="s">
        <v>122</v>
      </c>
      <c r="B13" t="s">
        <v>123</v>
      </c>
      <c r="C13">
        <v>1.0999999999999999E-2</v>
      </c>
      <c r="D13" t="s">
        <v>129</v>
      </c>
    </row>
    <row r="14" spans="1:4" x14ac:dyDescent="0.2">
      <c r="A14" t="s">
        <v>119</v>
      </c>
      <c r="B14" t="s">
        <v>120</v>
      </c>
      <c r="C14">
        <v>1.2999999999999999E-2</v>
      </c>
      <c r="D14" t="s">
        <v>128</v>
      </c>
    </row>
    <row r="15" spans="1:4" x14ac:dyDescent="0.2">
      <c r="A15" t="s">
        <v>119</v>
      </c>
      <c r="B15" t="s">
        <v>123</v>
      </c>
      <c r="C15">
        <v>6.0000000000000001E-3</v>
      </c>
      <c r="D15" t="s">
        <v>128</v>
      </c>
    </row>
    <row r="16" spans="1:4" x14ac:dyDescent="0.2">
      <c r="A16" t="s">
        <v>120</v>
      </c>
      <c r="B16" t="s">
        <v>123</v>
      </c>
      <c r="C16">
        <v>1.2999999999999999E-2</v>
      </c>
      <c r="D16" t="s">
        <v>128</v>
      </c>
    </row>
    <row r="17" spans="1:4" x14ac:dyDescent="0.2">
      <c r="A17" t="s">
        <v>117</v>
      </c>
      <c r="B17" t="s">
        <v>118</v>
      </c>
      <c r="C17">
        <v>1.2E-2</v>
      </c>
      <c r="D17" t="s">
        <v>128</v>
      </c>
    </row>
    <row r="18" spans="1:4" x14ac:dyDescent="0.2">
      <c r="A18" t="s">
        <v>117</v>
      </c>
      <c r="B18" t="s">
        <v>121</v>
      </c>
      <c r="C18">
        <v>1.2E-2</v>
      </c>
      <c r="D18" t="s">
        <v>128</v>
      </c>
    </row>
    <row r="19" spans="1:4" x14ac:dyDescent="0.2">
      <c r="A19" t="s">
        <v>117</v>
      </c>
      <c r="B19" t="s">
        <v>122</v>
      </c>
      <c r="C19">
        <v>1.0999999999999999E-2</v>
      </c>
      <c r="D19" t="s">
        <v>128</v>
      </c>
    </row>
    <row r="20" spans="1:4" x14ac:dyDescent="0.2">
      <c r="A20" t="s">
        <v>118</v>
      </c>
      <c r="B20" t="s">
        <v>121</v>
      </c>
      <c r="C20">
        <v>1.0999999999999999E-2</v>
      </c>
      <c r="D20" t="s">
        <v>128</v>
      </c>
    </row>
    <row r="21" spans="1:4" x14ac:dyDescent="0.2">
      <c r="A21" t="s">
        <v>118</v>
      </c>
      <c r="B21" t="s">
        <v>122</v>
      </c>
      <c r="C21">
        <v>1.2E-2</v>
      </c>
      <c r="D21" t="s">
        <v>128</v>
      </c>
    </row>
    <row r="22" spans="1:4" x14ac:dyDescent="0.2">
      <c r="A22" t="s">
        <v>121</v>
      </c>
      <c r="B22" t="s">
        <v>122</v>
      </c>
      <c r="C22">
        <v>1.2E-2</v>
      </c>
      <c r="D22" t="s">
        <v>128</v>
      </c>
    </row>
  </sheetData>
  <sortState xmlns:xlrd2="http://schemas.microsoft.com/office/spreadsheetml/2017/richdata2" ref="A2:D22">
    <sortCondition ref="D2:D2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students and accounts</vt:lpstr>
      <vt:lpstr>timetable</vt:lpstr>
      <vt:lpstr>student list</vt:lpstr>
      <vt:lpstr>workshop1 data wellington</vt:lpstr>
      <vt:lpstr>workshop 1 tasman</vt:lpstr>
      <vt:lpstr>'workshop 1 tasman'!tasman_distance</vt:lpstr>
      <vt:lpstr>'workshop1 data wellington'!wellington_distances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Jeffares</dc:creator>
  <cp:lastModifiedBy>Daniel Jeffares</cp:lastModifiedBy>
  <cp:lastPrinted>2019-07-18T15:45:27Z</cp:lastPrinted>
  <dcterms:created xsi:type="dcterms:W3CDTF">2019-06-10T10:48:44Z</dcterms:created>
  <dcterms:modified xsi:type="dcterms:W3CDTF">2019-07-26T16:20:32Z</dcterms:modified>
</cp:coreProperties>
</file>