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Exl.11.8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<sst xmlns="http://schemas.openxmlformats.org/spreadsheetml/2006/main" count="28" uniqueCount="28">
  <si>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time</t>
  </si>
  <si>
    <t>states</t>
  </si>
  <si>
    <t>n</t>
  </si>
  <si>
    <t>u</t>
  </si>
  <si>
    <t>uu</t>
  </si>
  <si>
    <t>ud</t>
  </si>
  <si>
    <t>d</t>
  </si>
  <si>
    <t>du</t>
  </si>
  <si>
    <t>dd</t>
  </si>
  <si>
    <t>Chapter 11: Stochastic Interest Rates</t>
  </si>
  <si>
    <t>"Mathematics for Finance" by M. Capinski and T. Zastawniak</t>
  </si>
  <si>
    <t>N</t>
  </si>
  <si>
    <t>input data</t>
  </si>
  <si>
    <t>auxiliary data</t>
  </si>
  <si>
    <t>output data</t>
  </si>
  <si>
    <t>bond prices</t>
  </si>
  <si>
    <t>B(n,N)</t>
  </si>
  <si>
    <t>p*(n,N)</t>
  </si>
  <si>
    <t>risk-neutral prob</t>
  </si>
  <si>
    <t>Example 11.8</t>
  </si>
  <si>
    <t>Face value</t>
  </si>
  <si>
    <t>F =</t>
  </si>
  <si>
    <t>Coupons at time 1 and 2</t>
  </si>
  <si>
    <t>of current bond value</t>
  </si>
  <si>
    <t>coupons</t>
  </si>
  <si>
    <t>C(n)</t>
  </si>
  <si>
    <t>ex-coupon bond price</t>
  </si>
  <si>
    <t>P(n)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</si>
</sst>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000"/>
    <numFmt numFmtId="174" formatCode="0.0"/>
    <numFmt numFmtId="175" formatCode="0.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2" fontId="0" fillId="2" borderId="0" xfId="0" applyNumberFormat="1" applyFill="1" applyBorder="1" applyAlignment="1">
      <alignment/>
    </xf>
    <xf numFmtId="172" fontId="0" fillId="2" borderId="0" xfId="0" applyNumberFormat="1" applyFill="1" applyBorder="1" applyAlignment="1">
      <alignment/>
    </xf>
    <xf numFmtId="2" fontId="0" fillId="2" borderId="0" xfId="0" applyNumberFormat="1" applyFont="1" applyFill="1" applyBorder="1" applyAlignment="1">
      <alignment/>
    </xf>
    <xf numFmtId="1" fontId="0" fillId="2" borderId="0" xfId="0" applyNumberFormat="1" applyFill="1" applyBorder="1" applyAlignment="1">
      <alignment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12" xfId="0" applyFill="1" applyBorder="1" applyAlignment="1">
      <alignment/>
    </xf>
    <xf numFmtId="172" fontId="0" fillId="2" borderId="0" xfId="0" applyNumberFormat="1" applyFill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6" borderId="0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9" xfId="0" applyFill="1" applyBorder="1" applyAlignment="1">
      <alignment/>
    </xf>
    <xf numFmtId="172" fontId="0" fillId="4" borderId="9" xfId="0" applyNumberFormat="1" applyFill="1" applyBorder="1" applyAlignment="1">
      <alignment/>
    </xf>
    <xf numFmtId="172" fontId="0" fillId="2" borderId="8" xfId="0" applyNumberFormat="1" applyFill="1" applyBorder="1" applyAlignment="1">
      <alignment/>
    </xf>
    <xf numFmtId="172" fontId="0" fillId="2" borderId="5" xfId="0" applyNumberFormat="1" applyFill="1" applyBorder="1" applyAlignment="1">
      <alignment/>
    </xf>
    <xf numFmtId="172" fontId="0" fillId="2" borderId="13" xfId="0" applyNumberFormat="1" applyFill="1" applyBorder="1" applyAlignment="1">
      <alignment/>
    </xf>
    <xf numFmtId="172" fontId="0" fillId="2" borderId="14" xfId="0" applyNumberFormat="1" applyFill="1" applyBorder="1" applyAlignment="1">
      <alignment/>
    </xf>
    <xf numFmtId="172" fontId="0" fillId="2" borderId="15" xfId="0" applyNumberFormat="1" applyFill="1" applyBorder="1" applyAlignment="1">
      <alignment/>
    </xf>
    <xf numFmtId="172" fontId="0" fillId="6" borderId="8" xfId="0" applyNumberForma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4" borderId="0" xfId="0" applyFont="1" applyFill="1" applyAlignment="1">
      <alignment/>
    </xf>
    <xf numFmtId="9" fontId="0" fillId="4" borderId="0" xfId="0" applyNumberFormat="1" applyFont="1" applyFill="1" applyAlignment="1">
      <alignment/>
    </xf>
    <xf numFmtId="0" fontId="0" fillId="2" borderId="0" xfId="0" applyFont="1" applyFill="1" applyAlignment="1">
      <alignment horizontal="right"/>
    </xf>
    <xf numFmtId="172" fontId="0" fillId="2" borderId="7" xfId="0" applyNumberFormat="1" applyFill="1" applyBorder="1" applyAlignment="1">
      <alignment/>
    </xf>
    <xf numFmtId="172" fontId="0" fillId="2" borderId="4" xfId="0" applyNumberFormat="1" applyFill="1" applyBorder="1" applyAlignment="1">
      <alignment/>
    </xf>
    <xf numFmtId="0" fontId="0" fillId="2" borderId="16" xfId="0" applyFill="1" applyBorder="1" applyAlignment="1">
      <alignment horizontal="left"/>
    </xf>
    <xf numFmtId="0" fontId="0" fillId="2" borderId="17" xfId="0" applyFill="1" applyBorder="1" applyAlignment="1">
      <alignment/>
    </xf>
    <xf numFmtId="0" fontId="0" fillId="2" borderId="9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172" fontId="0" fillId="2" borderId="13" xfId="0" applyNumberFormat="1" applyFont="1" applyFill="1" applyBorder="1" applyAlignment="1">
      <alignment/>
    </xf>
    <xf numFmtId="0" fontId="0" fillId="4" borderId="16" xfId="0" applyFill="1" applyBorder="1" applyAlignment="1">
      <alignment/>
    </xf>
    <xf numFmtId="0" fontId="0" fillId="4" borderId="6" xfId="0" applyFill="1" applyBorder="1" applyAlignment="1">
      <alignment/>
    </xf>
    <xf numFmtId="0" fontId="0" fillId="2" borderId="18" xfId="0" applyFill="1" applyBorder="1" applyAlignment="1">
      <alignment/>
    </xf>
    <xf numFmtId="172" fontId="0" fillId="5" borderId="13" xfId="0" applyNumberFormat="1" applyFont="1" applyFill="1" applyBorder="1" applyAlignment="1">
      <alignment/>
    </xf>
    <xf numFmtId="172" fontId="0" fillId="5" borderId="8" xfId="0" applyNumberFormat="1" applyFill="1" applyBorder="1" applyAlignment="1">
      <alignment/>
    </xf>
    <xf numFmtId="172" fontId="0" fillId="2" borderId="19" xfId="0" applyNumberFormat="1" applyFill="1" applyBorder="1" applyAlignment="1">
      <alignment/>
    </xf>
    <xf numFmtId="172" fontId="0" fillId="2" borderId="20" xfId="0" applyNumberFormat="1" applyFill="1" applyBorder="1" applyAlignment="1">
      <alignment/>
    </xf>
    <xf numFmtId="172" fontId="0" fillId="5" borderId="18" xfId="0" applyNumberFormat="1" applyFill="1" applyBorder="1" applyAlignment="1">
      <alignment/>
    </xf>
    <xf numFmtId="172" fontId="0" fillId="6" borderId="7" xfId="0" applyNumberFormat="1" applyFill="1" applyBorder="1" applyAlignment="1">
      <alignment/>
    </xf>
    <xf numFmtId="172" fontId="0" fillId="6" borderId="17" xfId="0" applyNumberFormat="1" applyFill="1" applyBorder="1" applyAlignment="1">
      <alignment/>
    </xf>
    <xf numFmtId="172" fontId="0" fillId="2" borderId="9" xfId="0" applyNumberFormat="1" applyFill="1" applyBorder="1" applyAlignment="1">
      <alignment/>
    </xf>
    <xf numFmtId="172" fontId="0" fillId="2" borderId="11" xfId="0" applyNumberFormat="1" applyFill="1" applyBorder="1" applyAlignment="1">
      <alignment/>
    </xf>
    <xf numFmtId="172" fontId="0" fillId="5" borderId="13" xfId="0" applyNumberFormat="1" applyFill="1" applyBorder="1" applyAlignment="1">
      <alignment/>
    </xf>
    <xf numFmtId="172" fontId="0" fillId="6" borderId="9" xfId="0" applyNumberFormat="1" applyFill="1" applyBorder="1" applyAlignment="1">
      <alignment/>
    </xf>
    <xf numFmtId="172" fontId="0" fillId="2" borderId="12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2"/>
  <sheetViews>
    <sheetView tabSelected="1" workbookViewId="0" topLeftCell="A1">
      <selection activeCell="A1" sqref="A1"/>
    </sheetView>
  </sheetViews>
  <sheetFormatPr defaultColWidth="9.140625" defaultRowHeight="12.75"/>
  <cols>
    <col min="1" max="6" width="2.7109375" style="1" customWidth="1"/>
    <col min="7" max="9" width="6.7109375" style="1" customWidth="1"/>
    <col min="10" max="11" width="7.140625" style="1" customWidth="1"/>
    <col min="12" max="13" width="6.7109375" style="1" customWidth="1"/>
    <col min="14" max="16" width="8.28125" style="1" customWidth="1"/>
    <col min="17" max="23" width="6.7109375" style="1" customWidth="1"/>
    <col min="24" max="27" width="7.7109375" style="1" customWidth="1"/>
    <col min="28" max="16384" width="9.140625" style="1" customWidth="1"/>
  </cols>
  <sheetData>
    <row r="1" s="23" customFormat="1" ht="12.75">
      <c r="B1" s="23" t="s">
        <v>10</v>
      </c>
    </row>
    <row r="2" s="23" customFormat="1" ht="12.75">
      <c r="B2" s="23" t="s">
        <v>9</v>
      </c>
    </row>
    <row r="3" s="22" customFormat="1" ht="12.75"/>
    <row r="4" s="22" customFormat="1" ht="12.75">
      <c r="B4" s="22" t="s">
        <v>19</v>
      </c>
    </row>
    <row r="5" s="38" customFormat="1" ht="12.75"/>
    <row r="6" spans="2:9" s="38" customFormat="1" ht="12.75">
      <c r="B6" s="38" t="s">
        <v>20</v>
      </c>
      <c r="G6" s="42" t="s">
        <v>21</v>
      </c>
      <c r="I6" s="40">
        <v>100</v>
      </c>
    </row>
    <row r="7" spans="2:10" s="38" customFormat="1" ht="12.75">
      <c r="B7" s="38" t="s">
        <v>22</v>
      </c>
      <c r="I7" s="41">
        <v>0.05</v>
      </c>
      <c r="J7" s="38" t="s">
        <v>23</v>
      </c>
    </row>
    <row r="8" spans="10:27" s="38" customFormat="1" ht="13.5" thickBot="1"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</row>
    <row r="9" spans="2:27" ht="12.75">
      <c r="B9" s="3" t="s">
        <v>0</v>
      </c>
      <c r="C9" s="5"/>
      <c r="D9" s="3" t="s">
        <v>1</v>
      </c>
      <c r="E9" s="5"/>
      <c r="F9" s="4"/>
      <c r="G9" s="5" t="s">
        <v>15</v>
      </c>
      <c r="H9" s="5"/>
      <c r="I9" s="4"/>
      <c r="J9" s="3" t="s">
        <v>18</v>
      </c>
      <c r="K9" s="4"/>
      <c r="L9" s="3" t="s">
        <v>24</v>
      </c>
      <c r="M9" s="4"/>
      <c r="N9" s="3" t="s">
        <v>26</v>
      </c>
      <c r="O9" s="5"/>
      <c r="P9" s="4"/>
      <c r="R9" s="24" t="s">
        <v>12</v>
      </c>
      <c r="S9" s="25"/>
      <c r="V9" s="2"/>
      <c r="W9" s="2"/>
      <c r="X9" s="2"/>
      <c r="Y9" s="2"/>
      <c r="Z9" s="2"/>
      <c r="AA9" s="2"/>
    </row>
    <row r="10" spans="2:27" ht="13.5" thickBot="1">
      <c r="B10" s="6"/>
      <c r="C10" s="8"/>
      <c r="D10" s="6"/>
      <c r="E10" s="8"/>
      <c r="F10" s="7"/>
      <c r="G10" s="8" t="s">
        <v>16</v>
      </c>
      <c r="H10" s="8"/>
      <c r="I10" s="7"/>
      <c r="J10" s="9" t="s">
        <v>17</v>
      </c>
      <c r="K10" s="10"/>
      <c r="L10" s="9" t="s">
        <v>25</v>
      </c>
      <c r="M10" s="10"/>
      <c r="N10" s="9" t="s">
        <v>27</v>
      </c>
      <c r="O10" s="2"/>
      <c r="P10" s="10"/>
      <c r="R10" s="26" t="s">
        <v>13</v>
      </c>
      <c r="S10" s="26"/>
      <c r="V10" s="2"/>
      <c r="W10" s="2"/>
      <c r="X10" s="2"/>
      <c r="Y10" s="2"/>
      <c r="Z10" s="2"/>
      <c r="AA10" s="2"/>
    </row>
    <row r="11" spans="2:27" ht="12.75">
      <c r="B11" s="3"/>
      <c r="C11" s="4" t="s">
        <v>2</v>
      </c>
      <c r="D11" s="5">
        <v>0</v>
      </c>
      <c r="E11" s="5">
        <v>1</v>
      </c>
      <c r="F11" s="5">
        <v>2</v>
      </c>
      <c r="G11" s="3">
        <v>0</v>
      </c>
      <c r="H11" s="5">
        <v>1</v>
      </c>
      <c r="I11" s="4">
        <v>2</v>
      </c>
      <c r="J11" s="3">
        <v>0</v>
      </c>
      <c r="K11" s="4">
        <v>1</v>
      </c>
      <c r="L11" s="3">
        <v>1</v>
      </c>
      <c r="M11" s="4">
        <v>2</v>
      </c>
      <c r="N11" s="3">
        <v>0</v>
      </c>
      <c r="O11" s="5">
        <v>1</v>
      </c>
      <c r="P11" s="4">
        <v>2</v>
      </c>
      <c r="R11" s="27" t="s">
        <v>14</v>
      </c>
      <c r="S11" s="28"/>
      <c r="V11" s="2"/>
      <c r="W11" s="2"/>
      <c r="X11" s="2"/>
      <c r="Y11" s="2"/>
      <c r="Z11" s="2"/>
      <c r="AA11" s="2"/>
    </row>
    <row r="12" spans="2:27" ht="13.5" thickBot="1">
      <c r="B12" s="6" t="s">
        <v>11</v>
      </c>
      <c r="C12" s="7"/>
      <c r="D12" s="8"/>
      <c r="E12" s="8"/>
      <c r="F12" s="8"/>
      <c r="G12" s="6"/>
      <c r="H12" s="8"/>
      <c r="I12" s="7"/>
      <c r="J12" s="9"/>
      <c r="K12" s="10"/>
      <c r="L12" s="6"/>
      <c r="M12" s="7"/>
      <c r="N12" s="6"/>
      <c r="O12" s="8"/>
      <c r="P12" s="7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2:27" ht="12.75">
      <c r="B13" s="9"/>
      <c r="C13" s="10"/>
      <c r="D13" s="2"/>
      <c r="E13" s="46" t="s">
        <v>3</v>
      </c>
      <c r="F13" s="2" t="s">
        <v>4</v>
      </c>
      <c r="G13" s="3"/>
      <c r="H13" s="46"/>
      <c r="I13" s="5"/>
      <c r="J13" s="53"/>
      <c r="K13" s="4"/>
      <c r="L13" s="58">
        <f>$I$7*O13</f>
        <v>5.222700000000001</v>
      </c>
      <c r="M13" s="55">
        <f>$I$7*P13</f>
        <v>5</v>
      </c>
      <c r="N13" s="59">
        <f>(J16*(O13+L13)+(1-J16)*(O21+L21))*G14</f>
        <v>108.35450592750001</v>
      </c>
      <c r="O13" s="60">
        <f>((P13+M13)*K16+(P17+M17)*(1-K16))*H15</f>
        <v>104.45400000000001</v>
      </c>
      <c r="P13" s="37">
        <f>$I$6</f>
        <v>100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2:27" ht="12.75">
      <c r="B14" s="9">
        <v>1</v>
      </c>
      <c r="C14" s="10"/>
      <c r="D14" s="18"/>
      <c r="E14" s="47"/>
      <c r="F14" s="18"/>
      <c r="G14" s="29">
        <v>0.9901</v>
      </c>
      <c r="H14" s="11"/>
      <c r="I14" s="2"/>
      <c r="J14" s="34"/>
      <c r="K14" s="32"/>
      <c r="L14" s="34"/>
      <c r="M14" s="32"/>
      <c r="N14" s="43"/>
      <c r="O14" s="61"/>
      <c r="P14" s="32"/>
      <c r="Q14" s="2"/>
      <c r="R14" s="2"/>
      <c r="S14" s="2"/>
      <c r="T14" s="2"/>
      <c r="U14" s="12"/>
      <c r="V14" s="13"/>
      <c r="W14" s="2"/>
      <c r="X14" s="2"/>
      <c r="Y14" s="2"/>
      <c r="Z14" s="13"/>
      <c r="AA14" s="13"/>
    </row>
    <row r="15" spans="2:27" ht="12.75">
      <c r="B15" s="9">
        <v>2</v>
      </c>
      <c r="C15" s="10"/>
      <c r="D15" s="18"/>
      <c r="E15" s="47"/>
      <c r="F15" s="18"/>
      <c r="G15" s="29">
        <v>0.9828073099999999</v>
      </c>
      <c r="H15" s="30">
        <v>0.9948</v>
      </c>
      <c r="I15" s="2"/>
      <c r="J15" s="54">
        <f>(G15/G14-H23)/(H15-H23)</f>
        <v>0.3812544187455532</v>
      </c>
      <c r="K15" s="32"/>
      <c r="L15" s="34"/>
      <c r="M15" s="32"/>
      <c r="N15" s="43"/>
      <c r="O15" s="61"/>
      <c r="P15" s="32"/>
      <c r="Q15" s="2"/>
      <c r="R15" s="13"/>
      <c r="S15" s="2"/>
      <c r="T15" s="2"/>
      <c r="U15" s="2"/>
      <c r="V15" s="12"/>
      <c r="W15" s="2"/>
      <c r="X15" s="13"/>
      <c r="Y15" s="13"/>
      <c r="Z15" s="13"/>
      <c r="AA15" s="13"/>
    </row>
    <row r="16" spans="2:27" ht="12.75">
      <c r="B16" s="9">
        <v>3</v>
      </c>
      <c r="C16" s="10"/>
      <c r="D16" s="18"/>
      <c r="E16" s="47"/>
      <c r="F16" s="16"/>
      <c r="G16" s="29">
        <v>0.9726</v>
      </c>
      <c r="H16" s="30">
        <v>0.9848</v>
      </c>
      <c r="I16" s="51">
        <v>0.9905</v>
      </c>
      <c r="J16" s="54">
        <f>(G16/G14-H24)/(H16-H24)</f>
        <v>0.38125441874559096</v>
      </c>
      <c r="K16" s="55">
        <f>(H16/H15-I20)/(I16-I20)</f>
        <v>0.8159093955233762</v>
      </c>
      <c r="L16" s="34"/>
      <c r="M16" s="36"/>
      <c r="N16" s="43"/>
      <c r="O16" s="61"/>
      <c r="P16" s="36"/>
      <c r="Q16" s="12"/>
      <c r="R16" s="15"/>
      <c r="S16" s="13"/>
      <c r="T16" s="12"/>
      <c r="U16" s="2"/>
      <c r="V16" s="2"/>
      <c r="W16" s="12"/>
      <c r="X16" s="13"/>
      <c r="Y16" s="13"/>
      <c r="Z16" s="13"/>
      <c r="AA16" s="13"/>
    </row>
    <row r="17" spans="2:27" ht="12.75">
      <c r="B17" s="9"/>
      <c r="C17" s="10"/>
      <c r="D17" s="18"/>
      <c r="E17" s="47"/>
      <c r="F17" s="18" t="s">
        <v>5</v>
      </c>
      <c r="G17" s="9"/>
      <c r="H17" s="11"/>
      <c r="I17" s="2"/>
      <c r="J17" s="50"/>
      <c r="K17" s="32"/>
      <c r="L17" s="34"/>
      <c r="M17" s="55">
        <f>$I$7*P17</f>
        <v>5</v>
      </c>
      <c r="N17" s="43"/>
      <c r="O17" s="61"/>
      <c r="P17" s="37">
        <f>$I$6</f>
        <v>100</v>
      </c>
      <c r="Q17" s="12"/>
      <c r="R17" s="15"/>
      <c r="S17" s="13"/>
      <c r="T17" s="12"/>
      <c r="U17" s="2"/>
      <c r="V17" s="2"/>
      <c r="W17" s="12"/>
      <c r="X17" s="13"/>
      <c r="Y17" s="13"/>
      <c r="Z17" s="13"/>
      <c r="AA17" s="13"/>
    </row>
    <row r="18" spans="2:27" ht="12.75">
      <c r="B18" s="9">
        <v>1</v>
      </c>
      <c r="C18" s="10"/>
      <c r="D18" s="18"/>
      <c r="E18" s="47"/>
      <c r="F18" s="18"/>
      <c r="G18" s="9"/>
      <c r="H18" s="11"/>
      <c r="I18" s="2"/>
      <c r="J18" s="34"/>
      <c r="K18" s="32"/>
      <c r="L18" s="34"/>
      <c r="M18" s="32"/>
      <c r="N18" s="43"/>
      <c r="O18" s="61"/>
      <c r="P18" s="32"/>
      <c r="Q18" s="2"/>
      <c r="R18" s="15"/>
      <c r="S18" s="15"/>
      <c r="T18" s="12"/>
      <c r="U18" s="2"/>
      <c r="V18" s="2"/>
      <c r="W18" s="2"/>
      <c r="X18" s="13"/>
      <c r="Y18" s="13"/>
      <c r="Z18" s="13"/>
      <c r="AA18" s="13"/>
    </row>
    <row r="19" spans="2:27" ht="12.75">
      <c r="B19" s="9">
        <v>2</v>
      </c>
      <c r="C19" s="10"/>
      <c r="D19" s="18"/>
      <c r="E19" s="47"/>
      <c r="F19" s="18"/>
      <c r="G19" s="9"/>
      <c r="H19" s="11"/>
      <c r="I19" s="2"/>
      <c r="J19" s="34"/>
      <c r="K19" s="32"/>
      <c r="L19" s="34"/>
      <c r="M19" s="32"/>
      <c r="N19" s="43"/>
      <c r="O19" s="61"/>
      <c r="P19" s="32"/>
      <c r="Q19" s="2"/>
      <c r="R19" s="15"/>
      <c r="S19" s="15"/>
      <c r="T19" s="12"/>
      <c r="U19" s="2"/>
      <c r="V19" s="2"/>
      <c r="W19" s="2"/>
      <c r="X19" s="13"/>
      <c r="Y19" s="13"/>
      <c r="Z19" s="13"/>
      <c r="AA19" s="13"/>
    </row>
    <row r="20" spans="2:27" ht="12.75">
      <c r="B20" s="9">
        <v>3</v>
      </c>
      <c r="C20" s="10"/>
      <c r="D20" s="18"/>
      <c r="E20" s="48"/>
      <c r="F20" s="45"/>
      <c r="G20" s="9"/>
      <c r="H20" s="17"/>
      <c r="I20" s="51">
        <v>0.9875</v>
      </c>
      <c r="J20" s="34"/>
      <c r="K20" s="36"/>
      <c r="L20" s="56"/>
      <c r="M20" s="57"/>
      <c r="N20" s="43"/>
      <c r="O20" s="62"/>
      <c r="P20" s="57"/>
      <c r="Q20" s="12"/>
      <c r="R20" s="15"/>
      <c r="S20" s="13"/>
      <c r="T20" s="12"/>
      <c r="U20" s="2"/>
      <c r="V20" s="2"/>
      <c r="W20" s="12"/>
      <c r="X20" s="13"/>
      <c r="Y20" s="13"/>
      <c r="Z20" s="13"/>
      <c r="AA20" s="13"/>
    </row>
    <row r="21" spans="2:27" ht="12.75">
      <c r="B21" s="9"/>
      <c r="C21" s="10"/>
      <c r="D21" s="18"/>
      <c r="E21" s="47" t="s">
        <v>6</v>
      </c>
      <c r="F21" s="18" t="s">
        <v>7</v>
      </c>
      <c r="G21" s="9"/>
      <c r="H21" s="11"/>
      <c r="I21" s="2"/>
      <c r="J21" s="34"/>
      <c r="K21" s="32"/>
      <c r="L21" s="63">
        <f>$I$7*O21</f>
        <v>5.204325000000001</v>
      </c>
      <c r="M21" s="55">
        <f>$I$7*P21</f>
        <v>5</v>
      </c>
      <c r="N21" s="43"/>
      <c r="O21" s="64">
        <f>((P21+M21)*K24+(P25+M25)*(1-K24))*H23</f>
        <v>104.0865</v>
      </c>
      <c r="P21" s="37">
        <f>$I$6</f>
        <v>100</v>
      </c>
      <c r="Q21" s="12"/>
      <c r="R21" s="15"/>
      <c r="S21" s="13"/>
      <c r="T21" s="12"/>
      <c r="U21" s="2"/>
      <c r="V21" s="2"/>
      <c r="W21" s="12"/>
      <c r="X21" s="13"/>
      <c r="Y21" s="13"/>
      <c r="Z21" s="13"/>
      <c r="AA21" s="13"/>
    </row>
    <row r="22" spans="2:27" ht="12.75">
      <c r="B22" s="9">
        <v>1</v>
      </c>
      <c r="C22" s="10"/>
      <c r="D22" s="18"/>
      <c r="E22" s="47"/>
      <c r="F22" s="18"/>
      <c r="G22" s="9"/>
      <c r="H22" s="11"/>
      <c r="I22" s="2"/>
      <c r="J22" s="34"/>
      <c r="K22" s="32"/>
      <c r="L22" s="34"/>
      <c r="M22" s="32"/>
      <c r="N22" s="43"/>
      <c r="O22" s="61"/>
      <c r="P22" s="32"/>
      <c r="Q22" s="2"/>
      <c r="R22" s="15"/>
      <c r="S22" s="15"/>
      <c r="T22" s="12"/>
      <c r="U22" s="2"/>
      <c r="V22" s="2"/>
      <c r="W22" s="2"/>
      <c r="X22" s="13"/>
      <c r="Y22" s="13"/>
      <c r="Z22" s="13"/>
      <c r="AA22" s="13"/>
    </row>
    <row r="23" spans="2:27" ht="12.75">
      <c r="B23" s="9">
        <v>2</v>
      </c>
      <c r="C23" s="10"/>
      <c r="D23" s="18"/>
      <c r="E23" s="47"/>
      <c r="F23" s="18"/>
      <c r="G23" s="9"/>
      <c r="H23" s="31">
        <v>0.9913</v>
      </c>
      <c r="I23" s="2"/>
      <c r="J23" s="34"/>
      <c r="K23" s="32"/>
      <c r="L23" s="34"/>
      <c r="M23" s="32"/>
      <c r="N23" s="43"/>
      <c r="O23" s="61"/>
      <c r="P23" s="32"/>
      <c r="Q23" s="2"/>
      <c r="R23" s="13"/>
      <c r="S23" s="15"/>
      <c r="T23" s="12"/>
      <c r="U23" s="2"/>
      <c r="V23" s="12"/>
      <c r="W23" s="2"/>
      <c r="X23" s="13"/>
      <c r="Y23" s="13"/>
      <c r="Z23" s="13"/>
      <c r="AA23" s="13"/>
    </row>
    <row r="24" spans="2:27" ht="12.75">
      <c r="B24" s="9">
        <v>3</v>
      </c>
      <c r="C24" s="10"/>
      <c r="D24" s="18"/>
      <c r="E24" s="47"/>
      <c r="F24" s="45"/>
      <c r="G24" s="9"/>
      <c r="H24" s="30">
        <v>0.9808</v>
      </c>
      <c r="I24" s="51">
        <v>0.9908</v>
      </c>
      <c r="J24" s="34"/>
      <c r="K24" s="55">
        <f>(H24/H23-I28)/(I24-I28)</f>
        <v>0.18108722355080947</v>
      </c>
      <c r="L24" s="34"/>
      <c r="M24" s="36"/>
      <c r="N24" s="43"/>
      <c r="O24" s="61"/>
      <c r="P24" s="36"/>
      <c r="Q24" s="12"/>
      <c r="R24" s="15"/>
      <c r="S24" s="13"/>
      <c r="T24" s="12"/>
      <c r="U24" s="2"/>
      <c r="V24" s="2"/>
      <c r="W24" s="12"/>
      <c r="X24" s="13"/>
      <c r="Y24" s="13"/>
      <c r="Z24" s="13"/>
      <c r="AA24" s="13"/>
    </row>
    <row r="25" spans="2:27" ht="12.75">
      <c r="B25" s="9"/>
      <c r="C25" s="10"/>
      <c r="D25" s="18"/>
      <c r="E25" s="47"/>
      <c r="F25" s="18" t="s">
        <v>8</v>
      </c>
      <c r="G25" s="9"/>
      <c r="H25" s="11"/>
      <c r="I25" s="2"/>
      <c r="J25" s="34"/>
      <c r="K25" s="32"/>
      <c r="L25" s="34"/>
      <c r="M25" s="55">
        <f>$I$7*P25</f>
        <v>5</v>
      </c>
      <c r="N25" s="43"/>
      <c r="O25" s="61"/>
      <c r="P25" s="37">
        <f>$I$6</f>
        <v>100</v>
      </c>
      <c r="Q25" s="12"/>
      <c r="R25" s="15"/>
      <c r="S25" s="13"/>
      <c r="T25" s="12"/>
      <c r="U25" s="2"/>
      <c r="V25" s="2"/>
      <c r="W25" s="12"/>
      <c r="X25" s="13"/>
      <c r="Y25" s="13"/>
      <c r="Z25" s="13"/>
      <c r="AA25" s="13"/>
    </row>
    <row r="26" spans="2:27" ht="12.75">
      <c r="B26" s="9">
        <v>1</v>
      </c>
      <c r="C26" s="10"/>
      <c r="D26" s="18"/>
      <c r="E26" s="47"/>
      <c r="F26" s="18"/>
      <c r="G26" s="9"/>
      <c r="H26" s="11"/>
      <c r="I26" s="2"/>
      <c r="J26" s="34"/>
      <c r="K26" s="32"/>
      <c r="L26" s="34"/>
      <c r="M26" s="32"/>
      <c r="N26" s="43"/>
      <c r="O26" s="61"/>
      <c r="P26" s="32"/>
      <c r="Q26" s="2"/>
      <c r="R26" s="15"/>
      <c r="S26" s="15"/>
      <c r="T26" s="12"/>
      <c r="U26" s="2"/>
      <c r="V26" s="2"/>
      <c r="W26" s="2"/>
      <c r="X26" s="13"/>
      <c r="Y26" s="13"/>
      <c r="Z26" s="13"/>
      <c r="AA26" s="13"/>
    </row>
    <row r="27" spans="2:27" ht="12.75">
      <c r="B27" s="9">
        <v>2</v>
      </c>
      <c r="C27" s="10"/>
      <c r="D27" s="18"/>
      <c r="E27" s="47"/>
      <c r="F27" s="18"/>
      <c r="G27" s="9"/>
      <c r="H27" s="11"/>
      <c r="I27" s="2"/>
      <c r="J27" s="34"/>
      <c r="K27" s="32"/>
      <c r="L27" s="34"/>
      <c r="M27" s="32"/>
      <c r="N27" s="43"/>
      <c r="O27" s="61"/>
      <c r="P27" s="32"/>
      <c r="Q27" s="2"/>
      <c r="R27" s="15"/>
      <c r="S27" s="15"/>
      <c r="T27" s="12"/>
      <c r="U27" s="2"/>
      <c r="V27" s="2"/>
      <c r="W27" s="2"/>
      <c r="X27" s="13"/>
      <c r="Y27" s="13"/>
      <c r="Z27" s="13"/>
      <c r="AA27" s="13"/>
    </row>
    <row r="28" spans="2:27" ht="13.5" thickBot="1">
      <c r="B28" s="6">
        <v>3</v>
      </c>
      <c r="C28" s="7"/>
      <c r="D28" s="19"/>
      <c r="E28" s="49"/>
      <c r="F28" s="19"/>
      <c r="G28" s="6"/>
      <c r="H28" s="20"/>
      <c r="I28" s="52">
        <v>0.9891</v>
      </c>
      <c r="J28" s="35"/>
      <c r="K28" s="33"/>
      <c r="L28" s="35"/>
      <c r="M28" s="33"/>
      <c r="N28" s="44"/>
      <c r="O28" s="65"/>
      <c r="P28" s="33"/>
      <c r="Q28" s="12"/>
      <c r="R28" s="15"/>
      <c r="S28" s="13"/>
      <c r="T28" s="12"/>
      <c r="U28" s="2"/>
      <c r="V28" s="2"/>
      <c r="W28" s="12"/>
      <c r="X28" s="13"/>
      <c r="Y28" s="13"/>
      <c r="Z28" s="13"/>
      <c r="AA28" s="13"/>
    </row>
    <row r="31" spans="13:14" ht="12.75">
      <c r="M31" s="14"/>
      <c r="N31" s="2"/>
    </row>
    <row r="32" ht="12.75">
      <c r="AA32" s="2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Tomasz Zastawniak</cp:lastModifiedBy>
  <dcterms:created xsi:type="dcterms:W3CDTF">1996-10-14T23:33:28Z</dcterms:created>
  <dcterms:modified xsi:type="dcterms:W3CDTF">2004-01-04T13:47:42Z</dcterms:modified>
  <cp:category/>
  <cp:version/>
  <cp:contentType/>
  <cp:contentStatus/>
</cp:coreProperties>
</file>