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e.11.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Tomasz Zastawniak</author>
  </authors>
  <commentList>
    <comment ref="L15" authorId="0">
      <text>
        <r>
          <rPr>
            <sz val="8"/>
            <rFont val="Tahoma"/>
            <family val="0"/>
          </rPr>
          <t>No coupon at time 0.</t>
        </r>
      </text>
    </comment>
  </commentList>
</comments>
</file>

<file path=xl/sharedStrings.xml><?xml version="1.0" encoding="utf-8"?>
<sst xmlns="http://schemas.openxmlformats.org/spreadsheetml/2006/main" count="30" uniqueCount="30">
  <si>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</si>
  <si>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</si>
  <si>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</si>
  <si>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</si>
  <si>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</si>
  <si>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</si>
  <si>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</si>
  <si>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</si>
  <si>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</si>
  <si>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</si>
  <si>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</si>
  <si>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</si>
  <si>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input data</t>
  </si>
  <si>
    <t>auxiliary data</t>
  </si>
  <si>
    <t>output data</t>
  </si>
  <si>
    <t>bond prices</t>
  </si>
  <si>
    <t>B(n,N)</t>
  </si>
  <si>
    <t>p*(n,N)</t>
  </si>
  <si>
    <t>risk-neutral prob</t>
  </si>
  <si>
    <t>strike price</t>
  </si>
  <si>
    <t>X =</t>
  </si>
  <si>
    <t>C(n)</t>
  </si>
  <si>
    <t>Exercise 11.11</t>
  </si>
  <si>
    <t>face value</t>
  </si>
  <si>
    <t>F =</t>
  </si>
  <si>
    <t>coupons</t>
  </si>
  <si>
    <t>C =</t>
  </si>
  <si>
    <t>bond price inc. coupons</t>
  </si>
  <si>
    <t>Amer. call option value</t>
  </si>
  <si>
    <t>P(n)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</si>
</sst>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"/>
    <numFmt numFmtId="175" formatCode="0.000"/>
    <numFmt numFmtId="176" formatCode="0.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5" xfId="0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0" fillId="5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5" xfId="0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72" fontId="0" fillId="4" borderId="17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9" xfId="0" applyFill="1" applyBorder="1" applyAlignment="1">
      <alignment/>
    </xf>
    <xf numFmtId="172" fontId="0" fillId="2" borderId="9" xfId="0" applyNumberFormat="1" applyFill="1" applyBorder="1" applyAlignment="1">
      <alignment/>
    </xf>
    <xf numFmtId="172" fontId="0" fillId="5" borderId="9" xfId="0" applyNumberFormat="1" applyFont="1" applyFill="1" applyBorder="1" applyAlignment="1">
      <alignment/>
    </xf>
    <xf numFmtId="172" fontId="0" fillId="2" borderId="12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17" xfId="0" applyNumberFormat="1" applyFill="1" applyBorder="1" applyAlignment="1">
      <alignment/>
    </xf>
    <xf numFmtId="176" fontId="0" fillId="2" borderId="14" xfId="0" applyNumberFormat="1" applyFill="1" applyBorder="1" applyAlignment="1">
      <alignment/>
    </xf>
    <xf numFmtId="176" fontId="0" fillId="2" borderId="18" xfId="0" applyNumberFormat="1" applyFill="1" applyBorder="1" applyAlignment="1">
      <alignment/>
    </xf>
    <xf numFmtId="176" fontId="0" fillId="2" borderId="16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2" borderId="19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6" borderId="7" xfId="0" applyNumberFormat="1" applyFill="1" applyBorder="1" applyAlignment="1">
      <alignment/>
    </xf>
    <xf numFmtId="176" fontId="0" fillId="6" borderId="15" xfId="0" applyNumberFormat="1" applyFill="1" applyBorder="1" applyAlignment="1">
      <alignment/>
    </xf>
    <xf numFmtId="176" fontId="0" fillId="6" borderId="8" xfId="0" applyNumberFormat="1" applyFill="1" applyBorder="1" applyAlignment="1">
      <alignment/>
    </xf>
    <xf numFmtId="176" fontId="0" fillId="6" borderId="17" xfId="0" applyNumberFormat="1" applyFill="1" applyBorder="1" applyAlignment="1">
      <alignment/>
    </xf>
    <xf numFmtId="2" fontId="0" fillId="4" borderId="0" xfId="0" applyNumberFormat="1" applyFont="1" applyFill="1" applyAlignment="1">
      <alignment/>
    </xf>
    <xf numFmtId="172" fontId="0" fillId="2" borderId="6" xfId="0" applyNumberFormat="1" applyFill="1" applyBorder="1" applyAlignment="1">
      <alignment/>
    </xf>
    <xf numFmtId="172" fontId="0" fillId="2" borderId="17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172" fontId="0" fillId="2" borderId="18" xfId="0" applyNumberFormat="1" applyFill="1" applyBorder="1" applyAlignment="1">
      <alignment/>
    </xf>
    <xf numFmtId="172" fontId="0" fillId="2" borderId="16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5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5" borderId="1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4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4" width="7.140625" style="1" customWidth="1"/>
    <col min="15" max="17" width="7.28125" style="1" customWidth="1"/>
    <col min="18" max="26" width="6.7109375" style="1" customWidth="1"/>
    <col min="27" max="30" width="7.7109375" style="1" customWidth="1"/>
    <col min="31" max="16384" width="9.140625" style="1" customWidth="1"/>
  </cols>
  <sheetData>
    <row r="1" s="24" customFormat="1" ht="12.75">
      <c r="B1" s="24" t="s">
        <v>10</v>
      </c>
    </row>
    <row r="2" s="24" customFormat="1" ht="12.75">
      <c r="B2" s="24" t="s">
        <v>9</v>
      </c>
    </row>
    <row r="3" s="23" customFormat="1" ht="12.75"/>
    <row r="4" s="23" customFormat="1" ht="12.75">
      <c r="B4" s="23" t="s">
        <v>22</v>
      </c>
    </row>
    <row r="5" s="36" customFormat="1" ht="12.75"/>
    <row r="6" spans="2:8" s="36" customFormat="1" ht="12.75">
      <c r="B6" s="36" t="s">
        <v>23</v>
      </c>
      <c r="G6" s="36" t="s">
        <v>24</v>
      </c>
      <c r="H6" s="64">
        <v>100</v>
      </c>
    </row>
    <row r="7" spans="2:8" s="36" customFormat="1" ht="12.75">
      <c r="B7" s="36" t="s">
        <v>25</v>
      </c>
      <c r="G7" s="36" t="s">
        <v>26</v>
      </c>
      <c r="H7" s="64">
        <v>1</v>
      </c>
    </row>
    <row r="8" s="36" customFormat="1" ht="12.75"/>
    <row r="9" spans="2:8" s="36" customFormat="1" ht="12.75">
      <c r="B9" s="36" t="s">
        <v>19</v>
      </c>
      <c r="G9" s="36" t="s">
        <v>20</v>
      </c>
      <c r="H9" s="64">
        <v>101.3</v>
      </c>
    </row>
    <row r="10" spans="10:30" s="36" customFormat="1" ht="13.5" thickBot="1"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2:30" ht="12.75">
      <c r="B11" s="3" t="s">
        <v>0</v>
      </c>
      <c r="C11" s="5"/>
      <c r="D11" s="3" t="s">
        <v>1</v>
      </c>
      <c r="E11" s="5"/>
      <c r="F11" s="4"/>
      <c r="G11" s="5" t="s">
        <v>15</v>
      </c>
      <c r="H11" s="5"/>
      <c r="I11" s="4"/>
      <c r="J11" s="3" t="s">
        <v>18</v>
      </c>
      <c r="K11" s="4"/>
      <c r="L11" s="5" t="s">
        <v>27</v>
      </c>
      <c r="M11" s="5"/>
      <c r="N11" s="5"/>
      <c r="O11" s="3" t="s">
        <v>28</v>
      </c>
      <c r="P11" s="5"/>
      <c r="Q11" s="4"/>
      <c r="R11" s="2"/>
      <c r="S11" s="25" t="s">
        <v>12</v>
      </c>
      <c r="T11" s="26"/>
      <c r="V11" s="2"/>
      <c r="W11" s="2"/>
      <c r="X11" s="2"/>
      <c r="Y11" s="2"/>
      <c r="Z11" s="2"/>
      <c r="AA11" s="2"/>
      <c r="AB11" s="2"/>
      <c r="AC11" s="2"/>
      <c r="AD11" s="2"/>
    </row>
    <row r="12" spans="2:30" ht="13.5" thickBot="1">
      <c r="B12" s="6"/>
      <c r="C12" s="8"/>
      <c r="D12" s="6"/>
      <c r="E12" s="8"/>
      <c r="F12" s="7"/>
      <c r="G12" s="8" t="s">
        <v>16</v>
      </c>
      <c r="H12" s="8"/>
      <c r="I12" s="7"/>
      <c r="J12" s="9" t="s">
        <v>17</v>
      </c>
      <c r="K12" s="10"/>
      <c r="L12" s="2" t="s">
        <v>29</v>
      </c>
      <c r="M12" s="2"/>
      <c r="N12" s="2"/>
      <c r="O12" s="9" t="s">
        <v>21</v>
      </c>
      <c r="P12" s="2"/>
      <c r="Q12" s="10"/>
      <c r="R12" s="2"/>
      <c r="S12" s="27" t="s">
        <v>13</v>
      </c>
      <c r="T12" s="27"/>
      <c r="V12" s="2"/>
      <c r="W12" s="2"/>
      <c r="X12" s="2"/>
      <c r="Y12" s="2"/>
      <c r="Z12" s="2"/>
      <c r="AA12" s="2"/>
      <c r="AB12" s="2"/>
      <c r="AC12" s="2"/>
      <c r="AD12" s="2"/>
    </row>
    <row r="13" spans="2:30" ht="12.75">
      <c r="B13" s="3"/>
      <c r="C13" s="4" t="s">
        <v>2</v>
      </c>
      <c r="D13" s="5">
        <v>0</v>
      </c>
      <c r="E13" s="5">
        <v>1</v>
      </c>
      <c r="F13" s="5">
        <v>2</v>
      </c>
      <c r="G13" s="3">
        <v>0</v>
      </c>
      <c r="H13" s="5">
        <v>1</v>
      </c>
      <c r="I13" s="4">
        <v>2</v>
      </c>
      <c r="J13" s="3">
        <v>0</v>
      </c>
      <c r="K13" s="4">
        <v>1</v>
      </c>
      <c r="L13" s="5">
        <v>0</v>
      </c>
      <c r="M13" s="5">
        <v>1</v>
      </c>
      <c r="N13" s="5">
        <v>2</v>
      </c>
      <c r="O13" s="3">
        <v>0</v>
      </c>
      <c r="P13" s="5">
        <v>1</v>
      </c>
      <c r="Q13" s="4">
        <v>2</v>
      </c>
      <c r="R13" s="2"/>
      <c r="S13" s="28" t="s">
        <v>14</v>
      </c>
      <c r="T13" s="29"/>
      <c r="V13" s="2"/>
      <c r="W13" s="2"/>
      <c r="X13" s="2"/>
      <c r="Y13" s="2"/>
      <c r="Z13" s="2"/>
      <c r="AA13" s="2"/>
      <c r="AB13" s="2"/>
      <c r="AC13" s="2"/>
      <c r="AD13" s="2"/>
    </row>
    <row r="14" spans="2:30" ht="13.5" thickBot="1">
      <c r="B14" s="6" t="s">
        <v>11</v>
      </c>
      <c r="C14" s="7"/>
      <c r="D14" s="8"/>
      <c r="E14" s="8"/>
      <c r="F14" s="8"/>
      <c r="G14" s="6"/>
      <c r="H14" s="8"/>
      <c r="I14" s="7"/>
      <c r="J14" s="6"/>
      <c r="K14" s="7"/>
      <c r="L14" s="8"/>
      <c r="M14" s="8"/>
      <c r="N14" s="8"/>
      <c r="O14" s="6"/>
      <c r="P14" s="8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12.75">
      <c r="B15" s="9"/>
      <c r="C15" s="10"/>
      <c r="D15" s="2"/>
      <c r="E15" s="38" t="s">
        <v>3</v>
      </c>
      <c r="F15" s="2" t="s">
        <v>4</v>
      </c>
      <c r="G15" s="3"/>
      <c r="H15" s="41"/>
      <c r="I15" s="4"/>
      <c r="J15" s="47"/>
      <c r="K15" s="10"/>
      <c r="L15" s="70">
        <f>(J18*M15+(1-J18)*M23)*G16</f>
        <v>100.25363831000001</v>
      </c>
      <c r="M15" s="71">
        <f>(K18*N15+(1-K18)*N19)*H17+$H$7</f>
        <v>101.4748</v>
      </c>
      <c r="N15" s="72">
        <f>$H$6+$H$7</f>
        <v>101</v>
      </c>
      <c r="O15" s="60">
        <f>MAX(L15-$H$9,(J18*P15+(1-J18)*P23)*G16)</f>
        <v>0.06598350400000347</v>
      </c>
      <c r="P15" s="61">
        <f>MAX(M15-$H$9,(K18*Q15+(1-K18)*Q19)*H17)</f>
        <v>0.17480000000000473</v>
      </c>
      <c r="Q15" s="62">
        <f>MAX(N15-$H$9,0)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ht="12.75">
      <c r="B16" s="9">
        <v>1</v>
      </c>
      <c r="C16" s="10"/>
      <c r="D16" s="11"/>
      <c r="E16" s="12"/>
      <c r="F16" s="12"/>
      <c r="G16" s="30">
        <v>0.9901</v>
      </c>
      <c r="H16" s="42"/>
      <c r="I16" s="10"/>
      <c r="J16" s="48"/>
      <c r="K16" s="32"/>
      <c r="L16" s="14"/>
      <c r="M16" s="66"/>
      <c r="N16" s="14"/>
      <c r="O16" s="51"/>
      <c r="P16" s="53"/>
      <c r="Q16" s="52"/>
      <c r="R16" s="13"/>
      <c r="S16" s="14"/>
      <c r="T16" s="2"/>
      <c r="U16" s="2"/>
      <c r="V16" s="2"/>
      <c r="W16" s="2"/>
      <c r="X16" s="13"/>
      <c r="Y16" s="14"/>
      <c r="Z16" s="2"/>
      <c r="AA16" s="2"/>
      <c r="AB16" s="2"/>
      <c r="AC16" s="14"/>
      <c r="AD16" s="14"/>
    </row>
    <row r="17" spans="2:30" ht="12.75">
      <c r="B17" s="9">
        <v>2</v>
      </c>
      <c r="C17" s="10"/>
      <c r="D17" s="11"/>
      <c r="E17" s="12"/>
      <c r="F17" s="12"/>
      <c r="G17" s="30">
        <v>0.9828073099999999</v>
      </c>
      <c r="H17" s="43">
        <v>0.9948</v>
      </c>
      <c r="I17" s="10"/>
      <c r="J17" s="49">
        <f>(G17/G16-H25)/(H17-H25)</f>
        <v>0.3812544187455532</v>
      </c>
      <c r="K17" s="32"/>
      <c r="L17" s="14"/>
      <c r="M17" s="66"/>
      <c r="N17" s="14"/>
      <c r="O17" s="51"/>
      <c r="P17" s="53"/>
      <c r="Q17" s="52"/>
      <c r="R17" s="2"/>
      <c r="S17" s="13"/>
      <c r="T17" s="2"/>
      <c r="U17" s="14"/>
      <c r="V17" s="2"/>
      <c r="W17" s="2"/>
      <c r="X17" s="2"/>
      <c r="Y17" s="13"/>
      <c r="Z17" s="2"/>
      <c r="AA17" s="14"/>
      <c r="AB17" s="14"/>
      <c r="AC17" s="14"/>
      <c r="AD17" s="14"/>
    </row>
    <row r="18" spans="2:30" ht="12.75">
      <c r="B18" s="9">
        <v>3</v>
      </c>
      <c r="C18" s="10"/>
      <c r="D18" s="11"/>
      <c r="E18" s="12"/>
      <c r="F18" s="17"/>
      <c r="G18" s="30">
        <v>0.9726</v>
      </c>
      <c r="H18" s="43">
        <v>0.9848</v>
      </c>
      <c r="I18" s="40">
        <v>0.9905</v>
      </c>
      <c r="J18" s="49">
        <f>(G18/G16-H26)/(H18-H26)</f>
        <v>0.38125441874559096</v>
      </c>
      <c r="K18" s="35">
        <f>(H18/H17-I22)/(I18-I22)</f>
        <v>0.8159093955233762</v>
      </c>
      <c r="L18" s="14"/>
      <c r="M18" s="66"/>
      <c r="N18" s="34"/>
      <c r="O18" s="51"/>
      <c r="P18" s="53"/>
      <c r="Q18" s="54"/>
      <c r="R18" s="2"/>
      <c r="S18" s="2"/>
      <c r="T18" s="13"/>
      <c r="U18" s="16"/>
      <c r="V18" s="14"/>
      <c r="W18" s="13"/>
      <c r="X18" s="2"/>
      <c r="Y18" s="2"/>
      <c r="Z18" s="13"/>
      <c r="AA18" s="14"/>
      <c r="AB18" s="14"/>
      <c r="AC18" s="14"/>
      <c r="AD18" s="14"/>
    </row>
    <row r="19" spans="2:30" ht="12.75">
      <c r="B19" s="9"/>
      <c r="C19" s="10"/>
      <c r="D19" s="11"/>
      <c r="E19" s="12"/>
      <c r="F19" s="12" t="s">
        <v>5</v>
      </c>
      <c r="G19" s="9"/>
      <c r="H19" s="42"/>
      <c r="I19" s="10"/>
      <c r="J19" s="39"/>
      <c r="K19" s="32"/>
      <c r="L19" s="14"/>
      <c r="M19" s="66"/>
      <c r="N19" s="72">
        <f>$H$6+$H$7</f>
        <v>101</v>
      </c>
      <c r="O19" s="51"/>
      <c r="P19" s="53"/>
      <c r="Q19" s="62">
        <f>MAX(N19-$H$9,0)</f>
        <v>0</v>
      </c>
      <c r="R19" s="2"/>
      <c r="S19" s="2"/>
      <c r="T19" s="13"/>
      <c r="U19" s="16"/>
      <c r="V19" s="14"/>
      <c r="W19" s="13"/>
      <c r="X19" s="2"/>
      <c r="Y19" s="2"/>
      <c r="Z19" s="13"/>
      <c r="AA19" s="14"/>
      <c r="AB19" s="14"/>
      <c r="AC19" s="14"/>
      <c r="AD19" s="14"/>
    </row>
    <row r="20" spans="2:30" ht="12.75">
      <c r="B20" s="9">
        <v>1</v>
      </c>
      <c r="C20" s="10"/>
      <c r="D20" s="11"/>
      <c r="E20" s="12"/>
      <c r="F20" s="12"/>
      <c r="G20" s="9"/>
      <c r="H20" s="42"/>
      <c r="I20" s="10"/>
      <c r="J20" s="48"/>
      <c r="K20" s="32"/>
      <c r="L20" s="14"/>
      <c r="M20" s="66"/>
      <c r="N20" s="14"/>
      <c r="O20" s="51"/>
      <c r="P20" s="53"/>
      <c r="Q20" s="52"/>
      <c r="R20" s="2"/>
      <c r="S20" s="2"/>
      <c r="T20" s="2"/>
      <c r="U20" s="16"/>
      <c r="V20" s="16"/>
      <c r="W20" s="13"/>
      <c r="X20" s="2"/>
      <c r="Y20" s="2"/>
      <c r="Z20" s="2"/>
      <c r="AA20" s="14"/>
      <c r="AB20" s="14"/>
      <c r="AC20" s="14"/>
      <c r="AD20" s="14"/>
    </row>
    <row r="21" spans="2:30" ht="12.75">
      <c r="B21" s="9">
        <v>2</v>
      </c>
      <c r="C21" s="10"/>
      <c r="D21" s="11"/>
      <c r="E21" s="12"/>
      <c r="F21" s="12"/>
      <c r="G21" s="9"/>
      <c r="H21" s="42"/>
      <c r="I21" s="10"/>
      <c r="J21" s="48"/>
      <c r="K21" s="32"/>
      <c r="L21" s="14"/>
      <c r="M21" s="66"/>
      <c r="N21" s="14"/>
      <c r="O21" s="51"/>
      <c r="P21" s="53"/>
      <c r="Q21" s="52"/>
      <c r="R21" s="2"/>
      <c r="S21" s="2"/>
      <c r="T21" s="2"/>
      <c r="U21" s="16"/>
      <c r="V21" s="16"/>
      <c r="W21" s="13"/>
      <c r="X21" s="2"/>
      <c r="Y21" s="2"/>
      <c r="Z21" s="2"/>
      <c r="AA21" s="14"/>
      <c r="AB21" s="14"/>
      <c r="AC21" s="14"/>
      <c r="AD21" s="14"/>
    </row>
    <row r="22" spans="2:30" ht="12.75">
      <c r="B22" s="9">
        <v>3</v>
      </c>
      <c r="C22" s="10"/>
      <c r="D22" s="11"/>
      <c r="E22" s="17"/>
      <c r="F22" s="17"/>
      <c r="G22" s="9"/>
      <c r="H22" s="44"/>
      <c r="I22" s="40">
        <v>0.9875</v>
      </c>
      <c r="J22" s="48"/>
      <c r="K22" s="34"/>
      <c r="L22" s="14"/>
      <c r="M22" s="68"/>
      <c r="N22" s="69"/>
      <c r="O22" s="51"/>
      <c r="P22" s="55"/>
      <c r="Q22" s="56"/>
      <c r="R22" s="2"/>
      <c r="S22" s="2"/>
      <c r="T22" s="13"/>
      <c r="U22" s="16"/>
      <c r="V22" s="14"/>
      <c r="W22" s="13"/>
      <c r="X22" s="2"/>
      <c r="Y22" s="2"/>
      <c r="Z22" s="13"/>
      <c r="AA22" s="14"/>
      <c r="AB22" s="14"/>
      <c r="AC22" s="14"/>
      <c r="AD22" s="14"/>
    </row>
    <row r="23" spans="2:30" ht="12.75">
      <c r="B23" s="9"/>
      <c r="C23" s="10"/>
      <c r="D23" s="11"/>
      <c r="E23" s="18" t="s">
        <v>6</v>
      </c>
      <c r="F23" s="12" t="s">
        <v>7</v>
      </c>
      <c r="G23" s="9"/>
      <c r="H23" s="42"/>
      <c r="I23" s="10"/>
      <c r="J23" s="48"/>
      <c r="K23" s="32"/>
      <c r="L23" s="14"/>
      <c r="M23" s="73">
        <f>(K26*N23+(1-K26)*N27)*H25+$H$7</f>
        <v>101.1213</v>
      </c>
      <c r="N23" s="72">
        <f>$H$6+$H$7</f>
        <v>101</v>
      </c>
      <c r="O23" s="51"/>
      <c r="P23" s="63">
        <f>MAX(M23-$H$9,(K26*Q23+(1-K26)*Q27)*H25)</f>
        <v>0</v>
      </c>
      <c r="Q23" s="62">
        <f>MAX(N23-$H$9,0)</f>
        <v>0</v>
      </c>
      <c r="R23" s="2"/>
      <c r="S23" s="2"/>
      <c r="T23" s="13"/>
      <c r="U23" s="16"/>
      <c r="V23" s="14"/>
      <c r="W23" s="13"/>
      <c r="X23" s="2"/>
      <c r="Y23" s="2"/>
      <c r="Z23" s="13"/>
      <c r="AA23" s="14"/>
      <c r="AB23" s="14"/>
      <c r="AC23" s="14"/>
      <c r="AD23" s="14"/>
    </row>
    <row r="24" spans="2:30" ht="12.75">
      <c r="B24" s="9">
        <v>1</v>
      </c>
      <c r="C24" s="10"/>
      <c r="D24" s="11"/>
      <c r="E24" s="18"/>
      <c r="F24" s="12"/>
      <c r="G24" s="9"/>
      <c r="H24" s="42"/>
      <c r="I24" s="10"/>
      <c r="J24" s="48"/>
      <c r="K24" s="32"/>
      <c r="L24" s="14"/>
      <c r="M24" s="66"/>
      <c r="N24" s="14"/>
      <c r="O24" s="51"/>
      <c r="P24" s="53"/>
      <c r="Q24" s="52"/>
      <c r="R24" s="2"/>
      <c r="S24" s="2"/>
      <c r="T24" s="2"/>
      <c r="U24" s="16"/>
      <c r="V24" s="16"/>
      <c r="W24" s="13"/>
      <c r="X24" s="2"/>
      <c r="Y24" s="2"/>
      <c r="Z24" s="2"/>
      <c r="AA24" s="14"/>
      <c r="AB24" s="14"/>
      <c r="AC24" s="14"/>
      <c r="AD24" s="14"/>
    </row>
    <row r="25" spans="2:30" ht="12.75">
      <c r="B25" s="9">
        <v>2</v>
      </c>
      <c r="C25" s="10"/>
      <c r="D25" s="11"/>
      <c r="E25" s="18"/>
      <c r="F25" s="12"/>
      <c r="G25" s="9"/>
      <c r="H25" s="45">
        <v>0.9913</v>
      </c>
      <c r="I25" s="10"/>
      <c r="J25" s="48"/>
      <c r="K25" s="32"/>
      <c r="L25" s="14"/>
      <c r="M25" s="66"/>
      <c r="N25" s="14"/>
      <c r="O25" s="51"/>
      <c r="P25" s="53"/>
      <c r="Q25" s="52"/>
      <c r="R25" s="2"/>
      <c r="S25" s="13"/>
      <c r="T25" s="2"/>
      <c r="U25" s="14"/>
      <c r="V25" s="16"/>
      <c r="W25" s="13"/>
      <c r="X25" s="2"/>
      <c r="Y25" s="13"/>
      <c r="Z25" s="2"/>
      <c r="AA25" s="14"/>
      <c r="AB25" s="14"/>
      <c r="AC25" s="14"/>
      <c r="AD25" s="14"/>
    </row>
    <row r="26" spans="2:30" ht="12.75">
      <c r="B26" s="9">
        <v>3</v>
      </c>
      <c r="C26" s="10"/>
      <c r="D26" s="11"/>
      <c r="E26" s="18"/>
      <c r="F26" s="17"/>
      <c r="G26" s="9"/>
      <c r="H26" s="43">
        <v>0.9808</v>
      </c>
      <c r="I26" s="40">
        <v>0.9908</v>
      </c>
      <c r="J26" s="48"/>
      <c r="K26" s="35">
        <f>(H26/H25-I30)/(I26-I30)</f>
        <v>0.18108722355080947</v>
      </c>
      <c r="L26" s="14"/>
      <c r="M26" s="66"/>
      <c r="N26" s="34"/>
      <c r="O26" s="51"/>
      <c r="P26" s="53"/>
      <c r="Q26" s="54"/>
      <c r="R26" s="2"/>
      <c r="S26" s="2"/>
      <c r="T26" s="13"/>
      <c r="U26" s="16"/>
      <c r="V26" s="14"/>
      <c r="W26" s="13"/>
      <c r="X26" s="2"/>
      <c r="Y26" s="2"/>
      <c r="Z26" s="13"/>
      <c r="AA26" s="14"/>
      <c r="AB26" s="14"/>
      <c r="AC26" s="14"/>
      <c r="AD26" s="14"/>
    </row>
    <row r="27" spans="2:30" ht="12.75">
      <c r="B27" s="9"/>
      <c r="C27" s="10"/>
      <c r="D27" s="11"/>
      <c r="E27" s="18"/>
      <c r="F27" s="12" t="s">
        <v>8</v>
      </c>
      <c r="G27" s="9"/>
      <c r="H27" s="42"/>
      <c r="I27" s="10"/>
      <c r="J27" s="48"/>
      <c r="K27" s="32"/>
      <c r="L27" s="14"/>
      <c r="M27" s="66"/>
      <c r="N27" s="72">
        <f>$H$6+$H$7</f>
        <v>101</v>
      </c>
      <c r="O27" s="51"/>
      <c r="P27" s="53"/>
      <c r="Q27" s="62">
        <f>MAX(N27-$H$9,0)</f>
        <v>0</v>
      </c>
      <c r="R27" s="2"/>
      <c r="S27" s="2"/>
      <c r="T27" s="13"/>
      <c r="U27" s="16"/>
      <c r="V27" s="14"/>
      <c r="W27" s="13"/>
      <c r="X27" s="2"/>
      <c r="Y27" s="2"/>
      <c r="Z27" s="13"/>
      <c r="AA27" s="14"/>
      <c r="AB27" s="14"/>
      <c r="AC27" s="14"/>
      <c r="AD27" s="14"/>
    </row>
    <row r="28" spans="2:30" ht="12.75">
      <c r="B28" s="9">
        <v>1</v>
      </c>
      <c r="C28" s="10"/>
      <c r="D28" s="11"/>
      <c r="E28" s="18"/>
      <c r="F28" s="12"/>
      <c r="G28" s="9"/>
      <c r="H28" s="42"/>
      <c r="I28" s="10"/>
      <c r="J28" s="48"/>
      <c r="K28" s="32"/>
      <c r="L28" s="14"/>
      <c r="M28" s="66"/>
      <c r="N28" s="14"/>
      <c r="O28" s="51"/>
      <c r="P28" s="53"/>
      <c r="Q28" s="52"/>
      <c r="R28" s="2"/>
      <c r="S28" s="2"/>
      <c r="T28" s="2"/>
      <c r="U28" s="16"/>
      <c r="V28" s="16"/>
      <c r="W28" s="13"/>
      <c r="X28" s="2"/>
      <c r="Y28" s="2"/>
      <c r="Z28" s="2"/>
      <c r="AA28" s="14"/>
      <c r="AB28" s="14"/>
      <c r="AC28" s="14"/>
      <c r="AD28" s="14"/>
    </row>
    <row r="29" spans="2:30" ht="12.75">
      <c r="B29" s="9">
        <v>2</v>
      </c>
      <c r="C29" s="10"/>
      <c r="D29" s="11"/>
      <c r="E29" s="18"/>
      <c r="F29" s="12"/>
      <c r="G29" s="9"/>
      <c r="H29" s="42"/>
      <c r="I29" s="10"/>
      <c r="J29" s="48"/>
      <c r="K29" s="32"/>
      <c r="L29" s="14"/>
      <c r="M29" s="66"/>
      <c r="N29" s="14"/>
      <c r="O29" s="51"/>
      <c r="P29" s="53"/>
      <c r="Q29" s="52"/>
      <c r="R29" s="2"/>
      <c r="S29" s="2"/>
      <c r="T29" s="2"/>
      <c r="U29" s="16"/>
      <c r="V29" s="16"/>
      <c r="W29" s="13"/>
      <c r="X29" s="2"/>
      <c r="Y29" s="2"/>
      <c r="Z29" s="2"/>
      <c r="AA29" s="14"/>
      <c r="AB29" s="14"/>
      <c r="AC29" s="14"/>
      <c r="AD29" s="14"/>
    </row>
    <row r="30" spans="2:30" ht="13.5" thickBot="1">
      <c r="B30" s="6">
        <v>3</v>
      </c>
      <c r="C30" s="7"/>
      <c r="D30" s="19"/>
      <c r="E30" s="20"/>
      <c r="F30" s="21"/>
      <c r="G30" s="6"/>
      <c r="H30" s="46"/>
      <c r="I30" s="31">
        <v>0.9891</v>
      </c>
      <c r="J30" s="50"/>
      <c r="K30" s="33"/>
      <c r="L30" s="65"/>
      <c r="M30" s="67"/>
      <c r="N30" s="65"/>
      <c r="O30" s="57"/>
      <c r="P30" s="58"/>
      <c r="Q30" s="59"/>
      <c r="R30" s="2"/>
      <c r="S30" s="2"/>
      <c r="T30" s="13"/>
      <c r="U30" s="16"/>
      <c r="V30" s="14"/>
      <c r="W30" s="13"/>
      <c r="X30" s="2"/>
      <c r="Y30" s="2"/>
      <c r="Z30" s="13"/>
      <c r="AA30" s="14"/>
      <c r="AB30" s="14"/>
      <c r="AC30" s="14"/>
      <c r="AD30" s="14"/>
    </row>
    <row r="33" spans="16:17" ht="12.75">
      <c r="P33" s="15"/>
      <c r="Q33" s="2"/>
    </row>
    <row r="34" ht="12.75">
      <c r="AD34" s="22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2004-01-05T15:47:17Z</dcterms:modified>
  <cp:category/>
  <cp:version/>
  <cp:contentType/>
  <cp:contentStatus/>
</cp:coreProperties>
</file>